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gostojic\Downloads\"/>
    </mc:Choice>
  </mc:AlternateContent>
  <xr:revisionPtr revIDLastSave="0" documentId="13_ncr:1_{0756F289-C08B-4DDD-8245-C3C6F9D56F5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B292" i="9"/>
  <c r="M291" i="9"/>
  <c r="L291" i="9"/>
  <c r="F291" i="9"/>
  <c r="E291" i="9"/>
  <c r="B291" i="9" s="1"/>
  <c r="M290" i="9"/>
  <c r="L290" i="9"/>
  <c r="F290" i="9"/>
  <c r="B290" i="9" s="1"/>
  <c r="E290" i="9"/>
  <c r="M289" i="9"/>
  <c r="L289" i="9"/>
  <c r="E289" i="9"/>
  <c r="M288" i="9"/>
  <c r="F288" i="9" s="1"/>
  <c r="L288" i="9"/>
  <c r="E288" i="9"/>
  <c r="B288" i="9"/>
  <c r="M287" i="9"/>
  <c r="L287" i="9"/>
  <c r="F287" i="9"/>
  <c r="E287" i="9"/>
  <c r="B287" i="9" s="1"/>
  <c r="M286" i="9"/>
  <c r="L286" i="9"/>
  <c r="F286" i="9" s="1"/>
  <c r="B286" i="9" s="1"/>
  <c r="E286" i="9"/>
  <c r="M285" i="9"/>
  <c r="L285" i="9"/>
  <c r="E285" i="9"/>
  <c r="M284" i="9"/>
  <c r="F284" i="9" s="1"/>
  <c r="L284" i="9"/>
  <c r="E284" i="9"/>
  <c r="B284" i="9"/>
  <c r="M283" i="9"/>
  <c r="L283" i="9"/>
  <c r="F283" i="9"/>
  <c r="E283" i="9"/>
  <c r="B283" i="9" s="1"/>
  <c r="M282" i="9"/>
  <c r="L282" i="9"/>
  <c r="F282" i="9" s="1"/>
  <c r="B282" i="9" s="1"/>
  <c r="E282" i="9"/>
  <c r="M281" i="9"/>
  <c r="L281" i="9"/>
  <c r="E281" i="9"/>
  <c r="M280" i="9"/>
  <c r="F280" i="9" s="1"/>
  <c r="L280" i="9"/>
  <c r="E280" i="9"/>
  <c r="B280" i="9"/>
  <c r="M279" i="9"/>
  <c r="L279" i="9"/>
  <c r="F279" i="9"/>
  <c r="E279" i="9"/>
  <c r="B279" i="9" s="1"/>
  <c r="M278" i="9"/>
  <c r="L278" i="9"/>
  <c r="F278" i="9" s="1"/>
  <c r="B278" i="9" s="1"/>
  <c r="E278" i="9"/>
  <c r="M277" i="9"/>
  <c r="L277" i="9"/>
  <c r="E277" i="9"/>
  <c r="M276" i="9"/>
  <c r="F276" i="9" s="1"/>
  <c r="L276" i="9"/>
  <c r="E276" i="9"/>
  <c r="B276" i="9"/>
  <c r="M275" i="9"/>
  <c r="L275" i="9"/>
  <c r="F275" i="9"/>
  <c r="E275" i="9"/>
  <c r="B275" i="9" s="1"/>
  <c r="M274" i="9"/>
  <c r="L274" i="9"/>
  <c r="F274" i="9" s="1"/>
  <c r="B274" i="9" s="1"/>
  <c r="E274" i="9"/>
  <c r="M273" i="9"/>
  <c r="L273" i="9"/>
  <c r="E273" i="9"/>
  <c r="M272" i="9"/>
  <c r="F272" i="9" s="1"/>
  <c r="L272" i="9"/>
  <c r="E272" i="9"/>
  <c r="B272" i="9"/>
  <c r="M271" i="9"/>
  <c r="L271" i="9"/>
  <c r="F271" i="9"/>
  <c r="E271" i="9"/>
  <c r="B271" i="9" s="1"/>
  <c r="M270" i="9"/>
  <c r="L270" i="9"/>
  <c r="F270" i="9" s="1"/>
  <c r="B270" i="9" s="1"/>
  <c r="E270" i="9"/>
  <c r="M269" i="9"/>
  <c r="L269" i="9"/>
  <c r="E269" i="9"/>
  <c r="M268" i="9"/>
  <c r="F268" i="9" s="1"/>
  <c r="L268" i="9"/>
  <c r="E268" i="9"/>
  <c r="B268" i="9"/>
  <c r="M267" i="9"/>
  <c r="L267" i="9"/>
  <c r="F267" i="9"/>
  <c r="E267" i="9"/>
  <c r="B267" i="9" s="1"/>
  <c r="M266" i="9"/>
  <c r="L266" i="9"/>
  <c r="F266" i="9" s="1"/>
  <c r="B266" i="9" s="1"/>
  <c r="E266" i="9"/>
  <c r="M265" i="9"/>
  <c r="L265" i="9"/>
  <c r="E265" i="9"/>
  <c r="M264" i="9"/>
  <c r="F264" i="9" s="1"/>
  <c r="L264" i="9"/>
  <c r="E264" i="9"/>
  <c r="B264" i="9"/>
  <c r="M263" i="9"/>
  <c r="L263" i="9"/>
  <c r="F263" i="9"/>
  <c r="E263" i="9"/>
  <c r="B263" i="9" s="1"/>
  <c r="M262" i="9"/>
  <c r="L262" i="9"/>
  <c r="F262" i="9" s="1"/>
  <c r="B262" i="9" s="1"/>
  <c r="E262" i="9"/>
  <c r="M261" i="9"/>
  <c r="L261" i="9"/>
  <c r="E261" i="9"/>
  <c r="M260" i="9"/>
  <c r="F260" i="9" s="1"/>
  <c r="L260" i="9"/>
  <c r="E260" i="9"/>
  <c r="B260" i="9"/>
  <c r="M259" i="9"/>
  <c r="L259" i="9"/>
  <c r="F259" i="9"/>
  <c r="E259" i="9"/>
  <c r="B259" i="9" s="1"/>
  <c r="M258" i="9"/>
  <c r="L258" i="9"/>
  <c r="F258" i="9" s="1"/>
  <c r="B258" i="9" s="1"/>
  <c r="E258" i="9"/>
  <c r="M257" i="9"/>
  <c r="L257" i="9"/>
  <c r="E257" i="9"/>
  <c r="M256" i="9"/>
  <c r="F256" i="9" s="1"/>
  <c r="L256" i="9"/>
  <c r="E256" i="9"/>
  <c r="B256" i="9"/>
  <c r="M255" i="9"/>
  <c r="L255" i="9"/>
  <c r="F255" i="9"/>
  <c r="E255" i="9"/>
  <c r="B255" i="9" s="1"/>
  <c r="M254" i="9"/>
  <c r="L254" i="9"/>
  <c r="F254" i="9" s="1"/>
  <c r="B254" i="9" s="1"/>
  <c r="E254" i="9"/>
  <c r="M253" i="9"/>
  <c r="L253" i="9"/>
  <c r="E253" i="9"/>
  <c r="M252" i="9"/>
  <c r="F252" i="9" s="1"/>
  <c r="L252" i="9"/>
  <c r="E252" i="9"/>
  <c r="B252" i="9"/>
  <c r="M251" i="9"/>
  <c r="L251" i="9"/>
  <c r="F251" i="9"/>
  <c r="E251" i="9"/>
  <c r="B251" i="9" s="1"/>
  <c r="M250" i="9"/>
  <c r="L250" i="9"/>
  <c r="F250" i="9" s="1"/>
  <c r="B250" i="9" s="1"/>
  <c r="E250" i="9"/>
  <c r="M249" i="9"/>
  <c r="L249" i="9"/>
  <c r="E249" i="9"/>
  <c r="M248" i="9"/>
  <c r="F248" i="9" s="1"/>
  <c r="L248" i="9"/>
  <c r="E248" i="9"/>
  <c r="B248" i="9"/>
  <c r="M247" i="9"/>
  <c r="L247" i="9"/>
  <c r="F247" i="9"/>
  <c r="E247" i="9"/>
  <c r="B247" i="9" s="1"/>
  <c r="M246" i="9"/>
  <c r="L246" i="9"/>
  <c r="F246" i="9" s="1"/>
  <c r="B246" i="9" s="1"/>
  <c r="E246" i="9"/>
  <c r="M245" i="9"/>
  <c r="L245" i="9"/>
  <c r="E245" i="9"/>
  <c r="M244" i="9"/>
  <c r="F244" i="9" s="1"/>
  <c r="L244" i="9"/>
  <c r="E244" i="9"/>
  <c r="B244" i="9"/>
  <c r="M243" i="9"/>
  <c r="L243" i="9"/>
  <c r="F243" i="9"/>
  <c r="E243" i="9"/>
  <c r="B243" i="9" s="1"/>
  <c r="M242" i="9"/>
  <c r="L242" i="9"/>
  <c r="F242" i="9" s="1"/>
  <c r="B242" i="9" s="1"/>
  <c r="E242" i="9"/>
  <c r="M241" i="9"/>
  <c r="L241" i="9"/>
  <c r="E241" i="9"/>
  <c r="M240" i="9"/>
  <c r="F240" i="9" s="1"/>
  <c r="L240" i="9"/>
  <c r="E240" i="9"/>
  <c r="B240" i="9"/>
  <c r="M239" i="9"/>
  <c r="L239" i="9"/>
  <c r="F239" i="9"/>
  <c r="E239" i="9"/>
  <c r="B239" i="9" s="1"/>
  <c r="M238" i="9"/>
  <c r="L238" i="9"/>
  <c r="F238" i="9" s="1"/>
  <c r="B238" i="9" s="1"/>
  <c r="E238" i="9"/>
  <c r="M237" i="9"/>
  <c r="L237" i="9"/>
  <c r="E237" i="9"/>
  <c r="M236" i="9"/>
  <c r="F236" i="9" s="1"/>
  <c r="L236" i="9"/>
  <c r="E236" i="9"/>
  <c r="B236" i="9"/>
  <c r="M235" i="9"/>
  <c r="L235" i="9"/>
  <c r="F235" i="9"/>
  <c r="E235" i="9"/>
  <c r="B235" i="9" s="1"/>
  <c r="M234" i="9"/>
  <c r="L234" i="9"/>
  <c r="F234" i="9" s="1"/>
  <c r="B234" i="9" s="1"/>
  <c r="E234" i="9"/>
  <c r="M233" i="9"/>
  <c r="L233" i="9"/>
  <c r="E233" i="9"/>
  <c r="M232" i="9"/>
  <c r="F232" i="9" s="1"/>
  <c r="L232" i="9"/>
  <c r="E232" i="9"/>
  <c r="M231" i="9"/>
  <c r="L231" i="9"/>
  <c r="F231" i="9"/>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B170" i="9" s="1"/>
  <c r="H169" i="9"/>
  <c r="G169" i="9"/>
  <c r="E169" i="9" s="1"/>
  <c r="B169" i="9" s="1"/>
  <c r="F169" i="9"/>
  <c r="H168" i="9"/>
  <c r="G168" i="9"/>
  <c r="F168" i="9"/>
  <c r="H167" i="9"/>
  <c r="E167" i="9" s="1"/>
  <c r="B167" i="9" s="1"/>
  <c r="G167" i="9"/>
  <c r="F167" i="9"/>
  <c r="H166" i="9"/>
  <c r="G166" i="9"/>
  <c r="F166" i="9"/>
  <c r="E166" i="9"/>
  <c r="B166" i="9" s="1"/>
  <c r="H165" i="9"/>
  <c r="G165" i="9"/>
  <c r="E165" i="9" s="1"/>
  <c r="F165" i="9"/>
  <c r="H164" i="9"/>
  <c r="G164" i="9"/>
  <c r="F164" i="9"/>
  <c r="H163" i="9"/>
  <c r="E163" i="9" s="1"/>
  <c r="B163" i="9" s="1"/>
  <c r="G163" i="9"/>
  <c r="F163" i="9"/>
  <c r="H162" i="9"/>
  <c r="G162" i="9"/>
  <c r="F162" i="9"/>
  <c r="E162" i="9"/>
  <c r="B162" i="9" s="1"/>
  <c r="H161" i="9"/>
  <c r="G161" i="9"/>
  <c r="E161" i="9" s="1"/>
  <c r="F161" i="9"/>
  <c r="H160" i="9"/>
  <c r="G160" i="9"/>
  <c r="F160" i="9"/>
  <c r="H159" i="9"/>
  <c r="E159" i="9" s="1"/>
  <c r="B159" i="9" s="1"/>
  <c r="G159" i="9"/>
  <c r="F159" i="9"/>
  <c r="H158" i="9"/>
  <c r="G158" i="9"/>
  <c r="F158" i="9"/>
  <c r="E158" i="9"/>
  <c r="B158" i="9" s="1"/>
  <c r="H157" i="9"/>
  <c r="G157" i="9"/>
  <c r="E157" i="9" s="1"/>
  <c r="F157" i="9"/>
  <c r="B157" i="9"/>
  <c r="F156" i="9"/>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F141" i="9"/>
  <c r="B141" i="9"/>
  <c r="H140" i="9"/>
  <c r="G140" i="9"/>
  <c r="F140" i="9"/>
  <c r="E140" i="9"/>
  <c r="B140" i="9" s="1"/>
  <c r="H139" i="9"/>
  <c r="E139" i="9" s="1"/>
  <c r="B139" i="9" s="1"/>
  <c r="G139" i="9"/>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F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F125" i="9"/>
  <c r="B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F117" i="9"/>
  <c r="B117" i="9"/>
  <c r="H116" i="9"/>
  <c r="G116" i="9"/>
  <c r="F116" i="9"/>
  <c r="E116" i="9"/>
  <c r="B116" i="9" s="1"/>
  <c r="H115" i="9"/>
  <c r="E115" i="9" s="1"/>
  <c r="B115" i="9" s="1"/>
  <c r="G115" i="9"/>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F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F101" i="9"/>
  <c r="B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E93" i="9" s="1"/>
  <c r="F93" i="9"/>
  <c r="B93" i="9"/>
  <c r="H92" i="9"/>
  <c r="G92" i="9"/>
  <c r="F92" i="9"/>
  <c r="E92" i="9"/>
  <c r="B92" i="9" s="1"/>
  <c r="H91" i="9"/>
  <c r="E91" i="9" s="1"/>
  <c r="B91" i="9" s="1"/>
  <c r="G91" i="9"/>
  <c r="F91" i="9"/>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G48" i="9"/>
  <c r="F48" i="9"/>
  <c r="B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G40" i="9"/>
  <c r="F40" i="9"/>
  <c r="B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E25" i="9"/>
  <c r="B25" i="9" s="1"/>
  <c r="F24" i="9"/>
  <c r="F4" i="9"/>
  <c r="O3" i="9"/>
  <c r="G296" i="9" s="1"/>
  <c r="E296" i="9" s="1"/>
  <c r="B296" i="9" s="1"/>
  <c r="I3" i="9"/>
  <c r="H3" i="9"/>
  <c r="G3" i="9"/>
  <c r="D104" i="8"/>
  <c r="D97" i="8"/>
  <c r="C1674" i="1" s="1"/>
  <c r="D92" i="8"/>
  <c r="D87" i="8"/>
  <c r="D82" i="8"/>
  <c r="C1659" i="1" s="1"/>
  <c r="D77" i="8"/>
  <c r="C1654" i="1" s="1"/>
  <c r="D72" i="8"/>
  <c r="D67" i="8"/>
  <c r="D62" i="8"/>
  <c r="C1639" i="1" s="1"/>
  <c r="D57" i="8"/>
  <c r="D52" i="8"/>
  <c r="D46" i="8"/>
  <c r="D37" i="8"/>
  <c r="D27" i="8"/>
  <c r="D25" i="8" s="1"/>
  <c r="C1602" i="1" s="1"/>
  <c r="D18" i="8"/>
  <c r="D8" i="8"/>
  <c r="D6" i="8"/>
  <c r="C1583" i="1" s="1"/>
  <c r="E44" i="7"/>
  <c r="D44" i="7"/>
  <c r="E39" i="7"/>
  <c r="D39" i="7"/>
  <c r="D38" i="7" s="1"/>
  <c r="E38" i="7"/>
  <c r="E30" i="7"/>
  <c r="D30" i="7"/>
  <c r="E23" i="7"/>
  <c r="E22" i="7" s="1"/>
  <c r="D23" i="7"/>
  <c r="E14" i="7"/>
  <c r="D14" i="7"/>
  <c r="E7" i="7"/>
  <c r="D7" i="7"/>
  <c r="D6" i="7" s="1"/>
  <c r="E6" i="7"/>
  <c r="E5" i="7" s="1"/>
  <c r="I32" i="3"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485" i="1" s="1"/>
  <c r="G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G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I21" i="3"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F437" i="4" s="1"/>
  <c r="D437" i="4"/>
  <c r="F436" i="4"/>
  <c r="F435" i="4"/>
  <c r="F434" i="4"/>
  <c r="F433" i="4"/>
  <c r="E432" i="4"/>
  <c r="D432" i="4"/>
  <c r="F432" i="4" s="1"/>
  <c r="D431" i="4"/>
  <c r="F428" i="4"/>
  <c r="E428" i="4"/>
  <c r="D428" i="4"/>
  <c r="E427" i="4"/>
  <c r="E648" i="4" s="1"/>
  <c r="D427" i="4"/>
  <c r="C422" i="1"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F274"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D153" i="4" s="1"/>
  <c r="F153" i="4" s="1"/>
  <c r="E153" i="4"/>
  <c r="F151" i="4"/>
  <c r="F150" i="4"/>
  <c r="F149" i="4"/>
  <c r="F148" i="4"/>
  <c r="F147" i="4"/>
  <c r="F146" i="4"/>
  <c r="F145" i="4"/>
  <c r="F144" i="4"/>
  <c r="F143" i="4"/>
  <c r="F142" i="4"/>
  <c r="F141" i="4"/>
  <c r="E141" i="4"/>
  <c r="D141" i="4"/>
  <c r="E140" i="4"/>
  <c r="D140" i="4"/>
  <c r="F139" i="4"/>
  <c r="F138" i="4"/>
  <c r="F137" i="4"/>
  <c r="F136" i="4"/>
  <c r="E135" i="4"/>
  <c r="E134" i="4" s="1"/>
  <c r="D135" i="4"/>
  <c r="F133" i="4"/>
  <c r="F132" i="4"/>
  <c r="F131" i="4"/>
  <c r="F130" i="4"/>
  <c r="F129" i="4"/>
  <c r="E129" i="4"/>
  <c r="D129" i="4"/>
  <c r="F128" i="4"/>
  <c r="F127" i="4"/>
  <c r="F126" i="4"/>
  <c r="E126" i="4"/>
  <c r="D126" i="4"/>
  <c r="D125" i="4" s="1"/>
  <c r="F125" i="4" s="1"/>
  <c r="E125" i="4"/>
  <c r="F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3" i="4"/>
  <c r="F72" i="4"/>
  <c r="F71" i="4"/>
  <c r="E71" i="4"/>
  <c r="D71" i="4"/>
  <c r="F70" i="4"/>
  <c r="F69" i="4"/>
  <c r="F68" i="4"/>
  <c r="E68" i="4"/>
  <c r="D68" i="4"/>
  <c r="F67" i="4"/>
  <c r="F66" i="4"/>
  <c r="F65" i="4"/>
  <c r="E64" i="4"/>
  <c r="E49" i="4" s="1"/>
  <c r="D64" i="4"/>
  <c r="F63" i="4"/>
  <c r="F62" i="4"/>
  <c r="F61" i="4"/>
  <c r="E61" i="4"/>
  <c r="D61" i="4"/>
  <c r="F60" i="4"/>
  <c r="F59" i="4"/>
  <c r="F58" i="4"/>
  <c r="E58" i="4"/>
  <c r="D58" i="4"/>
  <c r="F57" i="4"/>
  <c r="F56" i="4"/>
  <c r="F55" i="4"/>
  <c r="F54" i="4"/>
  <c r="F53" i="4"/>
  <c r="E53" i="4"/>
  <c r="D53" i="4"/>
  <c r="F52" i="4"/>
  <c r="F51" i="4"/>
  <c r="F50" i="4"/>
  <c r="E50" i="4"/>
  <c r="D50" i="4"/>
  <c r="D49" i="4" s="1"/>
  <c r="F49" i="4"/>
  <c r="F48" i="4"/>
  <c r="F47" i="4"/>
  <c r="F46" i="4"/>
  <c r="F45" i="4"/>
  <c r="E44" i="4"/>
  <c r="E43" i="4" s="1"/>
  <c r="D44" i="4"/>
  <c r="F44" i="4" s="1"/>
  <c r="F42" i="4"/>
  <c r="F41" i="4"/>
  <c r="F40" i="4"/>
  <c r="F39" i="4"/>
  <c r="E39" i="4"/>
  <c r="E7" i="4" s="1"/>
  <c r="D3" i="1"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5" i="1"/>
  <c r="G1685" i="1"/>
  <c r="C1685" i="1"/>
  <c r="H1684" i="1"/>
  <c r="G1684" i="1"/>
  <c r="C1684" i="1"/>
  <c r="C1683" i="1"/>
  <c r="H1682" i="1"/>
  <c r="C1682" i="1"/>
  <c r="G1682" i="1" s="1"/>
  <c r="H1680" i="1"/>
  <c r="G1680" i="1"/>
  <c r="C1680" i="1"/>
  <c r="C1679" i="1"/>
  <c r="H1678" i="1"/>
  <c r="C1678" i="1"/>
  <c r="G1678" i="1" s="1"/>
  <c r="H1677" i="1"/>
  <c r="G1677" i="1"/>
  <c r="C1677" i="1"/>
  <c r="C1676" i="1"/>
  <c r="G1675" i="1"/>
  <c r="C1675" i="1"/>
  <c r="H1675" i="1" s="1"/>
  <c r="H1673" i="1"/>
  <c r="G1673" i="1"/>
  <c r="C1673" i="1"/>
  <c r="H1672" i="1"/>
  <c r="G1672" i="1"/>
  <c r="C1672" i="1"/>
  <c r="C1671" i="1"/>
  <c r="H1670" i="1"/>
  <c r="C1670" i="1"/>
  <c r="G1670" i="1" s="1"/>
  <c r="H1669" i="1"/>
  <c r="G1669" i="1"/>
  <c r="C1669" i="1"/>
  <c r="C1668" i="1"/>
  <c r="H1668" i="1" s="1"/>
  <c r="G1667" i="1"/>
  <c r="C1667" i="1"/>
  <c r="H1667" i="1" s="1"/>
  <c r="C1666" i="1"/>
  <c r="G1666" i="1" s="1"/>
  <c r="H1665" i="1"/>
  <c r="G1665" i="1"/>
  <c r="C1665" i="1"/>
  <c r="H1664" i="1"/>
  <c r="G1664" i="1"/>
  <c r="C1664" i="1"/>
  <c r="C1663" i="1"/>
  <c r="H1663" i="1" s="1"/>
  <c r="H1662" i="1"/>
  <c r="C1662" i="1"/>
  <c r="G1662" i="1" s="1"/>
  <c r="H1661" i="1"/>
  <c r="G1661" i="1"/>
  <c r="C1661" i="1"/>
  <c r="G1660" i="1"/>
  <c r="C1660" i="1"/>
  <c r="H1660" i="1" s="1"/>
  <c r="C1658" i="1"/>
  <c r="H1657" i="1"/>
  <c r="G1657" i="1"/>
  <c r="C1657" i="1"/>
  <c r="H1656" i="1"/>
  <c r="G1656" i="1"/>
  <c r="C1656" i="1"/>
  <c r="C1655" i="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H1638" i="1"/>
  <c r="C1638" i="1"/>
  <c r="G1638" i="1" s="1"/>
  <c r="H1637" i="1"/>
  <c r="G1637" i="1"/>
  <c r="C1637" i="1"/>
  <c r="C1636" i="1"/>
  <c r="H1636" i="1" s="1"/>
  <c r="G1635" i="1"/>
  <c r="C1635" i="1"/>
  <c r="H1635" i="1" s="1"/>
  <c r="H1633" i="1"/>
  <c r="G1633" i="1"/>
  <c r="C1633" i="1"/>
  <c r="H1632" i="1"/>
  <c r="G1632" i="1"/>
  <c r="C1632" i="1"/>
  <c r="C1631" i="1"/>
  <c r="H1631" i="1" s="1"/>
  <c r="H1630" i="1"/>
  <c r="C1630" i="1"/>
  <c r="G1630" i="1" s="1"/>
  <c r="H1629" i="1"/>
  <c r="G1629" i="1"/>
  <c r="C1629" i="1"/>
  <c r="G1627" i="1"/>
  <c r="C1627" i="1"/>
  <c r="H1627" i="1" s="1"/>
  <c r="H1626" i="1"/>
  <c r="C1626" i="1"/>
  <c r="G1626" i="1" s="1"/>
  <c r="H1625" i="1"/>
  <c r="G1625" i="1"/>
  <c r="C1625" i="1"/>
  <c r="H1624" i="1"/>
  <c r="G1624" i="1"/>
  <c r="C1624" i="1"/>
  <c r="G1623" i="1"/>
  <c r="C1623" i="1"/>
  <c r="H1623" i="1" s="1"/>
  <c r="C1620" i="1"/>
  <c r="G1619" i="1"/>
  <c r="C1619" i="1"/>
  <c r="H1619" i="1" s="1"/>
  <c r="C1618" i="1"/>
  <c r="H1617" i="1"/>
  <c r="G1617" i="1"/>
  <c r="C1617" i="1"/>
  <c r="H1616" i="1"/>
  <c r="G1616" i="1"/>
  <c r="C1616" i="1"/>
  <c r="C1615" i="1"/>
  <c r="H1614" i="1"/>
  <c r="C1614" i="1"/>
  <c r="G1614" i="1" s="1"/>
  <c r="H1613" i="1"/>
  <c r="G1613" i="1"/>
  <c r="C1613" i="1"/>
  <c r="C1612" i="1"/>
  <c r="G1611" i="1"/>
  <c r="C1611" i="1"/>
  <c r="H1611" i="1" s="1"/>
  <c r="C1610" i="1"/>
  <c r="H1609" i="1"/>
  <c r="G1609" i="1"/>
  <c r="C1609" i="1"/>
  <c r="H1608" i="1"/>
  <c r="G1608" i="1"/>
  <c r="C1608" i="1"/>
  <c r="C1607" i="1"/>
  <c r="C1606" i="1"/>
  <c r="G1606" i="1" s="1"/>
  <c r="H1605" i="1"/>
  <c r="G1605" i="1"/>
  <c r="C1605" i="1"/>
  <c r="C1603" i="1"/>
  <c r="H1603" i="1" s="1"/>
  <c r="H1601" i="1"/>
  <c r="G1601" i="1"/>
  <c r="C1601" i="1"/>
  <c r="H1600" i="1"/>
  <c r="G1600" i="1"/>
  <c r="C1600" i="1"/>
  <c r="C1599" i="1"/>
  <c r="H1598" i="1"/>
  <c r="C1598" i="1"/>
  <c r="G1598" i="1" s="1"/>
  <c r="H1597" i="1"/>
  <c r="G1597" i="1"/>
  <c r="C1597" i="1"/>
  <c r="C1596" i="1"/>
  <c r="G1595" i="1"/>
  <c r="C1595" i="1"/>
  <c r="H1595" i="1" s="1"/>
  <c r="C1594" i="1"/>
  <c r="H1593" i="1"/>
  <c r="G1593" i="1"/>
  <c r="C1593" i="1"/>
  <c r="H1592" i="1"/>
  <c r="G1592" i="1"/>
  <c r="C1592" i="1"/>
  <c r="C1591" i="1"/>
  <c r="H1590" i="1"/>
  <c r="C1590" i="1"/>
  <c r="G1590" i="1" s="1"/>
  <c r="H1589" i="1"/>
  <c r="G1589" i="1"/>
  <c r="C1589" i="1"/>
  <c r="C1588" i="1"/>
  <c r="C1587" i="1"/>
  <c r="H1587" i="1" s="1"/>
  <c r="C1586" i="1"/>
  <c r="C1585" i="1"/>
  <c r="H1585" i="1" s="1"/>
  <c r="C1584" i="1"/>
  <c r="G1584" i="1" s="1"/>
  <c r="H1582" i="1"/>
  <c r="C1582" i="1"/>
  <c r="G1582" i="1" s="1"/>
  <c r="G1581" i="1"/>
  <c r="D1581" i="1"/>
  <c r="C1581" i="1"/>
  <c r="D1580" i="1"/>
  <c r="C1580" i="1"/>
  <c r="D1579" i="1"/>
  <c r="C1579" i="1"/>
  <c r="D1578" i="1"/>
  <c r="C1578" i="1"/>
  <c r="D1577" i="1"/>
  <c r="C1577" i="1"/>
  <c r="D1576" i="1"/>
  <c r="G1576" i="1" s="1"/>
  <c r="C1576" i="1"/>
  <c r="D1575" i="1"/>
  <c r="C1575" i="1"/>
  <c r="D1574" i="1"/>
  <c r="C1574" i="1"/>
  <c r="D1573" i="1"/>
  <c r="C1573" i="1"/>
  <c r="D1572" i="1"/>
  <c r="C1572" i="1"/>
  <c r="G1571" i="1"/>
  <c r="D1571" i="1"/>
  <c r="C1571" i="1"/>
  <c r="H1571" i="1" s="1"/>
  <c r="G1570" i="1"/>
  <c r="D1570" i="1"/>
  <c r="C1570" i="1"/>
  <c r="D1569" i="1"/>
  <c r="C1569" i="1"/>
  <c r="D1568" i="1"/>
  <c r="C1568" i="1"/>
  <c r="H1567" i="1"/>
  <c r="D1567" i="1"/>
  <c r="C1567" i="1"/>
  <c r="J1566" i="1"/>
  <c r="H1566" i="1"/>
  <c r="G1566" i="1"/>
  <c r="D1566" i="1"/>
  <c r="C1566" i="1"/>
  <c r="J1565" i="1"/>
  <c r="D1565" i="1"/>
  <c r="C1565" i="1"/>
  <c r="J1564" i="1"/>
  <c r="D1564" i="1"/>
  <c r="C1564" i="1"/>
  <c r="D1563" i="1"/>
  <c r="J1562" i="1"/>
  <c r="D1562" i="1"/>
  <c r="C1562" i="1"/>
  <c r="D1561" i="1"/>
  <c r="C1561" i="1"/>
  <c r="H1560" i="1"/>
  <c r="I1560" i="1" s="1"/>
  <c r="D1560" i="1"/>
  <c r="C1560" i="1"/>
  <c r="G1560" i="1" s="1"/>
  <c r="J1559" i="1"/>
  <c r="H1559" i="1"/>
  <c r="D1559" i="1"/>
  <c r="G1559" i="1" s="1"/>
  <c r="C1559" i="1"/>
  <c r="D1558" i="1"/>
  <c r="C1558" i="1"/>
  <c r="D1557" i="1"/>
  <c r="C1557" i="1"/>
  <c r="G1556" i="1"/>
  <c r="D1556" i="1"/>
  <c r="H1556" i="1" s="1"/>
  <c r="C1556" i="1"/>
  <c r="D1555" i="1"/>
  <c r="H1554" i="1"/>
  <c r="D1554" i="1"/>
  <c r="C1554" i="1"/>
  <c r="J1553" i="1"/>
  <c r="H1553" i="1"/>
  <c r="G1553" i="1"/>
  <c r="D1553" i="1"/>
  <c r="C1553" i="1"/>
  <c r="D1552" i="1"/>
  <c r="C1552" i="1"/>
  <c r="J1551" i="1"/>
  <c r="D1551" i="1"/>
  <c r="C1551" i="1"/>
  <c r="H1550" i="1"/>
  <c r="D1550" i="1"/>
  <c r="C1550" i="1"/>
  <c r="J1549" i="1"/>
  <c r="H1549" i="1"/>
  <c r="G1549" i="1"/>
  <c r="D1549" i="1"/>
  <c r="C1549" i="1"/>
  <c r="D1548" i="1"/>
  <c r="C1548" i="1"/>
  <c r="J1547" i="1"/>
  <c r="D1547" i="1"/>
  <c r="C1547" i="1"/>
  <c r="D1546" i="1"/>
  <c r="C1546" i="1"/>
  <c r="D1545" i="1"/>
  <c r="G1545" i="1" s="1"/>
  <c r="C1545" i="1"/>
  <c r="H1544" i="1"/>
  <c r="G1544" i="1"/>
  <c r="D1544" i="1"/>
  <c r="C1544" i="1"/>
  <c r="J1544" i="1" s="1"/>
  <c r="D1543" i="1"/>
  <c r="C1543" i="1"/>
  <c r="D1542" i="1"/>
  <c r="C1542" i="1"/>
  <c r="G1541" i="1"/>
  <c r="D1541" i="1"/>
  <c r="C1541" i="1"/>
  <c r="D1540" i="1"/>
  <c r="C1540" i="1"/>
  <c r="D1539" i="1"/>
  <c r="C1539" i="1"/>
  <c r="D1538" i="1"/>
  <c r="D1536" i="1"/>
  <c r="C1536" i="1"/>
  <c r="D1535" i="1"/>
  <c r="C1535" i="1"/>
  <c r="G1534" i="1"/>
  <c r="D1534" i="1"/>
  <c r="C1534" i="1"/>
  <c r="H1534" i="1" s="1"/>
  <c r="D1533" i="1"/>
  <c r="G1533" i="1" s="1"/>
  <c r="C1533" i="1"/>
  <c r="D1532" i="1"/>
  <c r="C1532" i="1"/>
  <c r="D1531" i="1"/>
  <c r="C1531" i="1"/>
  <c r="G1530" i="1"/>
  <c r="D1530" i="1"/>
  <c r="C1530" i="1"/>
  <c r="H1530" i="1" s="1"/>
  <c r="G1529" i="1"/>
  <c r="D1529" i="1"/>
  <c r="C1529" i="1"/>
  <c r="D1528" i="1"/>
  <c r="C1528" i="1"/>
  <c r="D1527" i="1"/>
  <c r="C1527" i="1"/>
  <c r="G1526" i="1"/>
  <c r="D1526" i="1"/>
  <c r="C1526" i="1"/>
  <c r="H1526" i="1" s="1"/>
  <c r="D1525" i="1"/>
  <c r="D1524" i="1"/>
  <c r="C1524" i="1"/>
  <c r="D1523" i="1"/>
  <c r="C1523" i="1"/>
  <c r="G1522" i="1"/>
  <c r="D1522" i="1"/>
  <c r="C1522" i="1"/>
  <c r="H1522" i="1" s="1"/>
  <c r="G1521" i="1"/>
  <c r="D1521" i="1"/>
  <c r="C1521" i="1"/>
  <c r="D1520" i="1"/>
  <c r="C1520" i="1"/>
  <c r="D1519" i="1"/>
  <c r="C1519" i="1"/>
  <c r="D1518" i="1"/>
  <c r="G1517" i="1"/>
  <c r="D1517" i="1"/>
  <c r="C1517" i="1"/>
  <c r="D1516" i="1"/>
  <c r="C1516" i="1"/>
  <c r="D1515" i="1"/>
  <c r="C1515" i="1"/>
  <c r="G1514" i="1"/>
  <c r="D1514" i="1"/>
  <c r="C1514" i="1"/>
  <c r="H1514" i="1" s="1"/>
  <c r="D1513" i="1"/>
  <c r="G1513" i="1" s="1"/>
  <c r="C1513" i="1"/>
  <c r="D1512" i="1"/>
  <c r="C1512" i="1"/>
  <c r="D1511" i="1"/>
  <c r="C1511" i="1"/>
  <c r="D1510" i="1"/>
  <c r="G1509" i="1"/>
  <c r="D1509" i="1"/>
  <c r="C1509" i="1"/>
  <c r="D1508" i="1"/>
  <c r="C1508" i="1"/>
  <c r="D1507" i="1"/>
  <c r="C1507" i="1"/>
  <c r="G1506" i="1"/>
  <c r="D1506" i="1"/>
  <c r="C1506" i="1"/>
  <c r="H1506" i="1" s="1"/>
  <c r="G1505" i="1"/>
  <c r="D1505" i="1"/>
  <c r="C1505" i="1"/>
  <c r="D1504" i="1"/>
  <c r="C1504" i="1"/>
  <c r="D1503" i="1"/>
  <c r="C1503" i="1"/>
  <c r="G1502" i="1"/>
  <c r="D1502" i="1"/>
  <c r="C1502" i="1"/>
  <c r="H1502" i="1" s="1"/>
  <c r="G1501" i="1"/>
  <c r="D1501" i="1"/>
  <c r="C1501" i="1"/>
  <c r="D1500" i="1"/>
  <c r="C1500" i="1"/>
  <c r="D1499" i="1"/>
  <c r="C1499" i="1"/>
  <c r="G1498" i="1"/>
  <c r="D1498" i="1"/>
  <c r="C1498" i="1"/>
  <c r="H1498" i="1" s="1"/>
  <c r="G1497" i="1"/>
  <c r="D1497" i="1"/>
  <c r="C1497" i="1"/>
  <c r="D1496" i="1"/>
  <c r="C1496" i="1"/>
  <c r="D1495" i="1"/>
  <c r="C1495" i="1"/>
  <c r="G1494" i="1"/>
  <c r="D1494" i="1"/>
  <c r="C1494" i="1"/>
  <c r="H1494" i="1" s="1"/>
  <c r="G1493" i="1"/>
  <c r="D1493" i="1"/>
  <c r="C1493" i="1"/>
  <c r="D1492" i="1"/>
  <c r="C1492" i="1"/>
  <c r="D1491" i="1"/>
  <c r="C1491" i="1"/>
  <c r="G1490" i="1"/>
  <c r="D1490" i="1"/>
  <c r="C1490" i="1"/>
  <c r="H1490" i="1" s="1"/>
  <c r="G1489" i="1"/>
  <c r="D1489" i="1"/>
  <c r="C1489" i="1"/>
  <c r="D1488" i="1"/>
  <c r="C1488" i="1"/>
  <c r="D1487" i="1"/>
  <c r="C1487" i="1"/>
  <c r="G1486" i="1"/>
  <c r="D1486" i="1"/>
  <c r="C1486" i="1"/>
  <c r="H1486" i="1" s="1"/>
  <c r="C1485" i="1"/>
  <c r="D1484" i="1"/>
  <c r="C1484" i="1"/>
  <c r="D1483" i="1"/>
  <c r="C1483" i="1"/>
  <c r="G1482" i="1"/>
  <c r="D1482" i="1"/>
  <c r="C1482" i="1"/>
  <c r="H1482" i="1" s="1"/>
  <c r="G1481" i="1"/>
  <c r="D1481" i="1"/>
  <c r="C1481" i="1"/>
  <c r="D1480" i="1"/>
  <c r="C1480" i="1"/>
  <c r="D1479" i="1"/>
  <c r="C1479" i="1"/>
  <c r="G1478" i="1"/>
  <c r="D1478" i="1"/>
  <c r="C1478" i="1"/>
  <c r="H1478" i="1" s="1"/>
  <c r="G1477" i="1"/>
  <c r="D1477" i="1"/>
  <c r="C1477" i="1"/>
  <c r="D1476" i="1"/>
  <c r="C1476" i="1"/>
  <c r="D1475" i="1"/>
  <c r="C1475" i="1"/>
  <c r="G1474" i="1"/>
  <c r="D1474" i="1"/>
  <c r="C1474" i="1"/>
  <c r="H1474" i="1" s="1"/>
  <c r="G1473" i="1"/>
  <c r="D1473" i="1"/>
  <c r="C1473" i="1"/>
  <c r="D1472" i="1"/>
  <c r="C1472" i="1"/>
  <c r="D1471" i="1"/>
  <c r="C1471" i="1"/>
  <c r="G1470" i="1"/>
  <c r="D1470" i="1"/>
  <c r="C1470" i="1"/>
  <c r="H1470" i="1" s="1"/>
  <c r="G1469" i="1"/>
  <c r="D1469" i="1"/>
  <c r="C1469" i="1"/>
  <c r="D1468" i="1"/>
  <c r="C1468" i="1"/>
  <c r="D1467" i="1"/>
  <c r="C1467" i="1"/>
  <c r="G1466" i="1"/>
  <c r="D1466" i="1"/>
  <c r="C1466" i="1"/>
  <c r="H1466" i="1" s="1"/>
  <c r="G1465" i="1"/>
  <c r="D1465" i="1"/>
  <c r="C1465" i="1"/>
  <c r="D1464" i="1"/>
  <c r="C1464" i="1"/>
  <c r="D1463" i="1"/>
  <c r="C1463" i="1"/>
  <c r="G1462" i="1"/>
  <c r="D1462" i="1"/>
  <c r="C1462" i="1"/>
  <c r="H1462" i="1" s="1"/>
  <c r="G1461" i="1"/>
  <c r="D1461" i="1"/>
  <c r="C1461" i="1"/>
  <c r="D1460" i="1"/>
  <c r="C1460" i="1"/>
  <c r="D1459" i="1"/>
  <c r="C1459" i="1"/>
  <c r="G1458" i="1"/>
  <c r="D1458" i="1"/>
  <c r="C1458" i="1"/>
  <c r="H1458" i="1" s="1"/>
  <c r="D1457" i="1"/>
  <c r="D1456" i="1"/>
  <c r="C1456" i="1"/>
  <c r="D1455" i="1"/>
  <c r="C1455" i="1"/>
  <c r="G1454" i="1"/>
  <c r="D1454" i="1"/>
  <c r="C1454" i="1"/>
  <c r="H1454" i="1" s="1"/>
  <c r="D1453" i="1"/>
  <c r="G1453" i="1" s="1"/>
  <c r="C1453" i="1"/>
  <c r="D1452" i="1"/>
  <c r="C1452" i="1"/>
  <c r="D1451" i="1"/>
  <c r="C1451" i="1"/>
  <c r="C1450" i="1"/>
  <c r="D1449" i="1"/>
  <c r="G1449" i="1" s="1"/>
  <c r="C1449" i="1"/>
  <c r="D1448" i="1"/>
  <c r="C1448" i="1"/>
  <c r="D1447" i="1"/>
  <c r="C1447" i="1"/>
  <c r="G1446" i="1"/>
  <c r="D1446" i="1"/>
  <c r="C1446" i="1"/>
  <c r="H1446" i="1" s="1"/>
  <c r="G1445" i="1"/>
  <c r="D1445" i="1"/>
  <c r="C1445" i="1"/>
  <c r="D1444" i="1"/>
  <c r="C1444" i="1"/>
  <c r="D1443" i="1"/>
  <c r="C1443" i="1"/>
  <c r="G1442" i="1"/>
  <c r="D1442" i="1"/>
  <c r="C1442" i="1"/>
  <c r="H1442" i="1" s="1"/>
  <c r="D1441" i="1"/>
  <c r="G1441" i="1" s="1"/>
  <c r="C1441" i="1"/>
  <c r="D1440" i="1"/>
  <c r="C1440" i="1"/>
  <c r="D1439" i="1"/>
  <c r="C1439" i="1"/>
  <c r="G1438" i="1"/>
  <c r="D1438" i="1"/>
  <c r="C1438" i="1"/>
  <c r="H1438" i="1" s="1"/>
  <c r="G1437" i="1"/>
  <c r="D1437" i="1"/>
  <c r="C1437" i="1"/>
  <c r="D1436" i="1"/>
  <c r="C1436" i="1"/>
  <c r="D1435" i="1"/>
  <c r="C1435" i="1"/>
  <c r="G1434" i="1"/>
  <c r="D1434" i="1"/>
  <c r="C1434" i="1"/>
  <c r="H1434" i="1" s="1"/>
  <c r="D1433" i="1"/>
  <c r="G1433" i="1" s="1"/>
  <c r="C1433" i="1"/>
  <c r="D1432" i="1"/>
  <c r="G1430" i="1"/>
  <c r="D1430" i="1"/>
  <c r="C1430" i="1"/>
  <c r="H1430" i="1" s="1"/>
  <c r="G1429" i="1"/>
  <c r="D1429" i="1"/>
  <c r="C1429" i="1"/>
  <c r="D1428" i="1"/>
  <c r="C1428" i="1"/>
  <c r="D1427" i="1"/>
  <c r="C1427" i="1"/>
  <c r="G1426" i="1"/>
  <c r="D1426" i="1"/>
  <c r="C1426" i="1"/>
  <c r="H1426" i="1" s="1"/>
  <c r="D1425" i="1"/>
  <c r="G1425" i="1" s="1"/>
  <c r="C1425" i="1"/>
  <c r="D1424" i="1"/>
  <c r="C1424" i="1"/>
  <c r="D1423" i="1"/>
  <c r="C1423" i="1"/>
  <c r="G1422" i="1"/>
  <c r="D1422" i="1"/>
  <c r="C1422" i="1"/>
  <c r="H1422" i="1" s="1"/>
  <c r="G1421" i="1"/>
  <c r="D1421" i="1"/>
  <c r="C1421" i="1"/>
  <c r="D1420" i="1"/>
  <c r="C1420" i="1"/>
  <c r="D1419" i="1"/>
  <c r="C1419" i="1"/>
  <c r="G1418" i="1"/>
  <c r="D1418" i="1"/>
  <c r="C1418" i="1"/>
  <c r="H1418" i="1" s="1"/>
  <c r="D1417" i="1"/>
  <c r="G1417" i="1" s="1"/>
  <c r="C1417" i="1"/>
  <c r="D1416" i="1"/>
  <c r="C1416" i="1"/>
  <c r="D1415" i="1"/>
  <c r="C1415" i="1"/>
  <c r="G1414" i="1"/>
  <c r="D1414" i="1"/>
  <c r="C1414" i="1"/>
  <c r="H1414" i="1" s="1"/>
  <c r="G1413" i="1"/>
  <c r="D1413" i="1"/>
  <c r="C1413" i="1"/>
  <c r="D1412" i="1"/>
  <c r="C1412" i="1"/>
  <c r="D1411" i="1"/>
  <c r="C1411" i="1"/>
  <c r="G1410" i="1"/>
  <c r="D1410" i="1"/>
  <c r="C1410" i="1"/>
  <c r="H1410" i="1" s="1"/>
  <c r="D1409" i="1"/>
  <c r="G1409" i="1" s="1"/>
  <c r="C1409" i="1"/>
  <c r="D1408" i="1"/>
  <c r="C1408" i="1"/>
  <c r="D1407" i="1"/>
  <c r="C1407" i="1"/>
  <c r="G1406" i="1"/>
  <c r="D1406" i="1"/>
  <c r="C1406" i="1"/>
  <c r="H1406" i="1" s="1"/>
  <c r="G1405" i="1"/>
  <c r="D1405" i="1"/>
  <c r="C1405" i="1"/>
  <c r="D1404" i="1"/>
  <c r="C1404" i="1"/>
  <c r="D1403" i="1"/>
  <c r="C1403" i="1"/>
  <c r="G1402" i="1"/>
  <c r="D1402" i="1"/>
  <c r="C1402" i="1"/>
  <c r="H1402" i="1" s="1"/>
  <c r="D1401" i="1"/>
  <c r="G1401" i="1" s="1"/>
  <c r="C1401" i="1"/>
  <c r="D1400" i="1"/>
  <c r="C1400" i="1"/>
  <c r="D1399" i="1"/>
  <c r="C1399" i="1"/>
  <c r="G1398" i="1"/>
  <c r="D1398" i="1"/>
  <c r="C1398" i="1"/>
  <c r="H1398" i="1" s="1"/>
  <c r="G1397" i="1"/>
  <c r="D1397" i="1"/>
  <c r="C1397" i="1"/>
  <c r="D1396" i="1"/>
  <c r="C1396" i="1"/>
  <c r="D1395" i="1"/>
  <c r="C1395" i="1"/>
  <c r="G1394" i="1"/>
  <c r="D1394" i="1"/>
  <c r="C1394" i="1"/>
  <c r="H1394" i="1" s="1"/>
  <c r="D1393" i="1"/>
  <c r="G1393" i="1" s="1"/>
  <c r="C1393" i="1"/>
  <c r="D1392" i="1"/>
  <c r="C1392" i="1"/>
  <c r="D1391" i="1"/>
  <c r="C1391" i="1"/>
  <c r="G1390" i="1"/>
  <c r="D1390" i="1"/>
  <c r="C1390" i="1"/>
  <c r="H1390" i="1" s="1"/>
  <c r="G1389" i="1"/>
  <c r="D1389" i="1"/>
  <c r="C1389" i="1"/>
  <c r="G1388" i="1"/>
  <c r="D1388" i="1"/>
  <c r="C1388" i="1"/>
  <c r="D1387" i="1"/>
  <c r="C1387" i="1"/>
  <c r="G1386" i="1"/>
  <c r="D1386" i="1"/>
  <c r="C1386" i="1"/>
  <c r="H1386" i="1" s="1"/>
  <c r="G1385" i="1"/>
  <c r="D1385" i="1"/>
  <c r="C1385" i="1"/>
  <c r="D1384" i="1"/>
  <c r="C1384" i="1"/>
  <c r="D1383" i="1"/>
  <c r="C1383" i="1"/>
  <c r="G1382" i="1"/>
  <c r="D1382" i="1"/>
  <c r="C1382" i="1"/>
  <c r="H1382" i="1" s="1"/>
  <c r="D1381" i="1"/>
  <c r="G1381" i="1" s="1"/>
  <c r="C1381" i="1"/>
  <c r="D1380" i="1"/>
  <c r="C1380" i="1"/>
  <c r="D1379" i="1"/>
  <c r="C1379" i="1"/>
  <c r="D1378" i="1"/>
  <c r="C1378" i="1"/>
  <c r="G1377" i="1"/>
  <c r="D1377" i="1"/>
  <c r="C1377" i="1"/>
  <c r="G1376" i="1"/>
  <c r="D1376" i="1"/>
  <c r="C1376" i="1"/>
  <c r="D1375" i="1"/>
  <c r="C1375" i="1"/>
  <c r="D1374" i="1"/>
  <c r="C1374" i="1"/>
  <c r="G1373" i="1"/>
  <c r="D1373" i="1"/>
  <c r="C1373" i="1"/>
  <c r="G1372" i="1"/>
  <c r="D1372" i="1"/>
  <c r="C1372" i="1"/>
  <c r="D1371" i="1"/>
  <c r="C1371" i="1"/>
  <c r="G1370" i="1"/>
  <c r="D1370" i="1"/>
  <c r="C1370" i="1"/>
  <c r="H1370" i="1" s="1"/>
  <c r="G1369" i="1"/>
  <c r="D1369" i="1"/>
  <c r="C1369" i="1"/>
  <c r="D1368" i="1"/>
  <c r="C1368" i="1"/>
  <c r="D1367" i="1"/>
  <c r="C1367" i="1"/>
  <c r="G1366" i="1"/>
  <c r="D1366" i="1"/>
  <c r="C1366" i="1"/>
  <c r="H1366" i="1" s="1"/>
  <c r="D1365" i="1"/>
  <c r="G1365" i="1" s="1"/>
  <c r="C1365" i="1"/>
  <c r="D1364" i="1"/>
  <c r="C1364" i="1"/>
  <c r="D1363" i="1"/>
  <c r="C1363" i="1"/>
  <c r="D1362" i="1"/>
  <c r="C1362" i="1"/>
  <c r="G1361" i="1"/>
  <c r="D1361" i="1"/>
  <c r="C1361" i="1"/>
  <c r="G1360" i="1"/>
  <c r="D1360" i="1"/>
  <c r="C1360" i="1"/>
  <c r="D1359" i="1"/>
  <c r="C1359" i="1"/>
  <c r="D1358" i="1"/>
  <c r="C1358" i="1"/>
  <c r="G1357" i="1"/>
  <c r="D1357" i="1"/>
  <c r="C1357" i="1"/>
  <c r="D1356" i="1"/>
  <c r="G1356" i="1" s="1"/>
  <c r="C1356" i="1"/>
  <c r="D1355" i="1"/>
  <c r="C1355" i="1"/>
  <c r="G1354" i="1"/>
  <c r="D1354" i="1"/>
  <c r="C1354" i="1"/>
  <c r="H1354" i="1" s="1"/>
  <c r="D1353" i="1"/>
  <c r="G1353" i="1" s="1"/>
  <c r="C1353" i="1"/>
  <c r="D1352" i="1"/>
  <c r="C1352" i="1"/>
  <c r="D1351" i="1"/>
  <c r="C1351" i="1"/>
  <c r="G1350" i="1"/>
  <c r="D1350" i="1"/>
  <c r="C1350" i="1"/>
  <c r="H1350" i="1" s="1"/>
  <c r="D1349" i="1"/>
  <c r="G1349" i="1" s="1"/>
  <c r="C1349" i="1"/>
  <c r="D1348" i="1"/>
  <c r="C1348" i="1"/>
  <c r="D1347" i="1"/>
  <c r="C1347" i="1"/>
  <c r="D1346" i="1"/>
  <c r="C1346" i="1"/>
  <c r="G1345" i="1"/>
  <c r="D1345" i="1"/>
  <c r="C1345" i="1"/>
  <c r="G1344" i="1"/>
  <c r="D1344" i="1"/>
  <c r="C1344" i="1"/>
  <c r="D1343" i="1"/>
  <c r="C1343" i="1"/>
  <c r="D1342" i="1"/>
  <c r="C1342" i="1"/>
  <c r="G1341" i="1"/>
  <c r="D1341" i="1"/>
  <c r="C1341" i="1"/>
  <c r="D1340" i="1"/>
  <c r="G1340" i="1" s="1"/>
  <c r="C1340" i="1"/>
  <c r="D1339" i="1"/>
  <c r="C1339" i="1"/>
  <c r="G1338" i="1"/>
  <c r="D1338" i="1"/>
  <c r="C1338" i="1"/>
  <c r="H1338" i="1" s="1"/>
  <c r="D1337" i="1"/>
  <c r="G1337" i="1" s="1"/>
  <c r="C1337" i="1"/>
  <c r="D1336" i="1"/>
  <c r="C1336" i="1"/>
  <c r="D1335" i="1"/>
  <c r="C1335" i="1"/>
  <c r="G1334" i="1"/>
  <c r="D1334" i="1"/>
  <c r="C1334" i="1"/>
  <c r="H1334" i="1" s="1"/>
  <c r="D1333" i="1"/>
  <c r="G1333" i="1" s="1"/>
  <c r="C1333" i="1"/>
  <c r="D1332" i="1"/>
  <c r="C1332" i="1"/>
  <c r="D1331" i="1"/>
  <c r="C1331" i="1"/>
  <c r="D1330" i="1"/>
  <c r="C1330" i="1"/>
  <c r="G1329" i="1"/>
  <c r="D1329" i="1"/>
  <c r="C1329" i="1"/>
  <c r="G1328" i="1"/>
  <c r="D1328" i="1"/>
  <c r="C1328" i="1"/>
  <c r="D1327" i="1"/>
  <c r="C1327" i="1"/>
  <c r="D1326" i="1"/>
  <c r="C1326" i="1"/>
  <c r="G1325" i="1"/>
  <c r="D1325" i="1"/>
  <c r="C1325" i="1"/>
  <c r="G1324" i="1"/>
  <c r="D1324" i="1"/>
  <c r="C1324" i="1"/>
  <c r="D1323" i="1"/>
  <c r="C1323" i="1"/>
  <c r="G1322" i="1"/>
  <c r="D1322" i="1"/>
  <c r="C1322" i="1"/>
  <c r="H1322" i="1" s="1"/>
  <c r="G1321" i="1"/>
  <c r="D1321" i="1"/>
  <c r="C1321" i="1"/>
  <c r="D1320" i="1"/>
  <c r="C1320" i="1"/>
  <c r="D1319" i="1"/>
  <c r="C1319" i="1"/>
  <c r="G1318" i="1"/>
  <c r="D1318" i="1"/>
  <c r="C1318" i="1"/>
  <c r="H1318" i="1" s="1"/>
  <c r="D1317" i="1"/>
  <c r="G1317" i="1" s="1"/>
  <c r="C1317" i="1"/>
  <c r="D1316" i="1"/>
  <c r="C1316" i="1"/>
  <c r="D1315" i="1"/>
  <c r="C1315" i="1"/>
  <c r="D1314" i="1"/>
  <c r="C1314" i="1"/>
  <c r="D1313" i="1"/>
  <c r="C1313" i="1"/>
  <c r="G1312" i="1"/>
  <c r="D1312" i="1"/>
  <c r="C1312" i="1"/>
  <c r="G1311" i="1"/>
  <c r="D1311" i="1"/>
  <c r="C1311" i="1"/>
  <c r="D1310" i="1"/>
  <c r="C1310" i="1"/>
  <c r="D1309" i="1"/>
  <c r="C1309" i="1"/>
  <c r="G1308" i="1"/>
  <c r="D1308" i="1"/>
  <c r="C1308" i="1"/>
  <c r="D1307" i="1"/>
  <c r="G1307" i="1" s="1"/>
  <c r="C1307" i="1"/>
  <c r="D1306" i="1"/>
  <c r="C1306" i="1"/>
  <c r="D1305" i="1"/>
  <c r="C1305" i="1"/>
  <c r="G1304" i="1"/>
  <c r="D1304" i="1"/>
  <c r="C1304" i="1"/>
  <c r="G1303" i="1"/>
  <c r="D1303" i="1"/>
  <c r="C1303" i="1"/>
  <c r="D1302" i="1"/>
  <c r="G1302" i="1" s="1"/>
  <c r="C1302" i="1"/>
  <c r="D1301" i="1"/>
  <c r="G1301" i="1" s="1"/>
  <c r="C1301" i="1"/>
  <c r="H1301" i="1" s="1"/>
  <c r="G1300" i="1"/>
  <c r="D1300" i="1"/>
  <c r="C1300" i="1"/>
  <c r="H1300" i="1" s="1"/>
  <c r="G1299" i="1"/>
  <c r="D1299" i="1"/>
  <c r="C1299" i="1"/>
  <c r="D1298" i="1"/>
  <c r="G1298" i="1" s="1"/>
  <c r="C1298" i="1"/>
  <c r="D1297" i="1"/>
  <c r="G1297" i="1" s="1"/>
  <c r="C1297" i="1"/>
  <c r="H1297" i="1" s="1"/>
  <c r="G1296" i="1"/>
  <c r="D1296" i="1"/>
  <c r="C1296" i="1"/>
  <c r="H1296" i="1" s="1"/>
  <c r="G1295" i="1"/>
  <c r="D1295" i="1"/>
  <c r="C1295" i="1"/>
  <c r="D1294" i="1"/>
  <c r="G1294" i="1" s="1"/>
  <c r="C1294" i="1"/>
  <c r="D1293" i="1"/>
  <c r="G1293" i="1" s="1"/>
  <c r="C1293" i="1"/>
  <c r="H1293" i="1" s="1"/>
  <c r="G1292" i="1"/>
  <c r="D1292" i="1"/>
  <c r="C1292" i="1"/>
  <c r="H1292" i="1" s="1"/>
  <c r="G1291" i="1"/>
  <c r="D1291" i="1"/>
  <c r="C1291" i="1"/>
  <c r="D1290" i="1"/>
  <c r="G1290" i="1" s="1"/>
  <c r="C1290" i="1"/>
  <c r="D1289" i="1"/>
  <c r="G1289" i="1" s="1"/>
  <c r="C1289" i="1"/>
  <c r="H1289" i="1" s="1"/>
  <c r="G1288" i="1"/>
  <c r="D1288" i="1"/>
  <c r="C1288" i="1"/>
  <c r="H1288" i="1" s="1"/>
  <c r="G1287" i="1"/>
  <c r="D1287" i="1"/>
  <c r="C1287" i="1"/>
  <c r="D1286" i="1"/>
  <c r="G1286" i="1" s="1"/>
  <c r="C1286" i="1"/>
  <c r="D1285" i="1"/>
  <c r="G1285" i="1" s="1"/>
  <c r="C1285" i="1"/>
  <c r="H1285" i="1" s="1"/>
  <c r="G1284" i="1"/>
  <c r="D1284" i="1"/>
  <c r="C1284" i="1"/>
  <c r="H1284" i="1" s="1"/>
  <c r="G1283" i="1"/>
  <c r="D1283" i="1"/>
  <c r="C1283" i="1"/>
  <c r="D1282" i="1"/>
  <c r="G1282" i="1" s="1"/>
  <c r="C1282" i="1"/>
  <c r="D1281" i="1"/>
  <c r="G1281" i="1" s="1"/>
  <c r="C1281" i="1"/>
  <c r="H1281" i="1" s="1"/>
  <c r="G1280" i="1"/>
  <c r="D1280" i="1"/>
  <c r="C1280" i="1"/>
  <c r="H1280" i="1" s="1"/>
  <c r="G1279" i="1"/>
  <c r="D1279" i="1"/>
  <c r="C1279" i="1"/>
  <c r="D1278" i="1"/>
  <c r="G1277" i="1"/>
  <c r="D1277" i="1"/>
  <c r="C1277" i="1"/>
  <c r="H1277" i="1" s="1"/>
  <c r="G1276" i="1"/>
  <c r="D1276" i="1"/>
  <c r="C1276" i="1"/>
  <c r="D1275" i="1"/>
  <c r="G1275" i="1" s="1"/>
  <c r="C1275" i="1"/>
  <c r="D1274" i="1"/>
  <c r="G1274" i="1" s="1"/>
  <c r="C1274" i="1"/>
  <c r="H1274" i="1" s="1"/>
  <c r="G1273" i="1"/>
  <c r="D1273" i="1"/>
  <c r="C1273" i="1"/>
  <c r="H1273" i="1" s="1"/>
  <c r="G1272" i="1"/>
  <c r="D1272" i="1"/>
  <c r="C1272" i="1"/>
  <c r="D1271" i="1"/>
  <c r="G1271" i="1" s="1"/>
  <c r="C1271" i="1"/>
  <c r="D1270" i="1"/>
  <c r="G1270" i="1" s="1"/>
  <c r="C1270" i="1"/>
  <c r="H1270" i="1" s="1"/>
  <c r="G1269" i="1"/>
  <c r="D1269" i="1"/>
  <c r="C1269" i="1"/>
  <c r="H1269" i="1" s="1"/>
  <c r="G1268" i="1"/>
  <c r="D1268" i="1"/>
  <c r="C1268" i="1"/>
  <c r="D1267" i="1"/>
  <c r="G1267" i="1" s="1"/>
  <c r="C1267" i="1"/>
  <c r="D1266" i="1"/>
  <c r="G1266" i="1" s="1"/>
  <c r="C1266" i="1"/>
  <c r="H1266" i="1" s="1"/>
  <c r="G1265" i="1"/>
  <c r="D1265" i="1"/>
  <c r="C1265" i="1"/>
  <c r="H1265" i="1" s="1"/>
  <c r="G1264" i="1"/>
  <c r="D1264" i="1"/>
  <c r="C1264" i="1"/>
  <c r="D1263" i="1"/>
  <c r="G1263" i="1" s="1"/>
  <c r="C1263" i="1"/>
  <c r="D1262" i="1"/>
  <c r="G1262" i="1" s="1"/>
  <c r="C1262" i="1"/>
  <c r="H1262" i="1" s="1"/>
  <c r="G1261" i="1"/>
  <c r="D1261" i="1"/>
  <c r="C1261" i="1"/>
  <c r="H1261" i="1" s="1"/>
  <c r="G1260" i="1"/>
  <c r="D1260" i="1"/>
  <c r="C1260" i="1"/>
  <c r="D1259" i="1"/>
  <c r="G1259" i="1" s="1"/>
  <c r="C1259" i="1"/>
  <c r="D1258" i="1"/>
  <c r="G1258" i="1" s="1"/>
  <c r="C1258" i="1"/>
  <c r="H1258" i="1" s="1"/>
  <c r="G1257" i="1"/>
  <c r="D1257" i="1"/>
  <c r="C1257" i="1"/>
  <c r="H1257" i="1" s="1"/>
  <c r="G1256" i="1"/>
  <c r="D1256" i="1"/>
  <c r="C1256" i="1"/>
  <c r="G1254" i="1"/>
  <c r="D1254" i="1"/>
  <c r="C1254" i="1"/>
  <c r="H1254" i="1" s="1"/>
  <c r="G1253" i="1"/>
  <c r="D1253" i="1"/>
  <c r="C1253" i="1"/>
  <c r="D1252" i="1"/>
  <c r="G1252" i="1" s="1"/>
  <c r="C1252" i="1"/>
  <c r="D1251" i="1"/>
  <c r="G1251" i="1" s="1"/>
  <c r="C1251" i="1"/>
  <c r="H1251" i="1" s="1"/>
  <c r="G1250" i="1"/>
  <c r="D1250" i="1"/>
  <c r="C1250" i="1"/>
  <c r="H1250" i="1" s="1"/>
  <c r="G1249" i="1"/>
  <c r="D1249" i="1"/>
  <c r="C1249" i="1"/>
  <c r="D1248" i="1"/>
  <c r="G1248" i="1" s="1"/>
  <c r="C1248" i="1"/>
  <c r="D1247" i="1"/>
  <c r="G1247" i="1" s="1"/>
  <c r="C1247" i="1"/>
  <c r="H1247" i="1" s="1"/>
  <c r="G1246" i="1"/>
  <c r="D1246" i="1"/>
  <c r="C1246" i="1"/>
  <c r="H1246" i="1" s="1"/>
  <c r="G1245" i="1"/>
  <c r="D1245" i="1"/>
  <c r="C1245" i="1"/>
  <c r="D1244" i="1"/>
  <c r="G1244" i="1" s="1"/>
  <c r="C1244" i="1"/>
  <c r="D1243" i="1"/>
  <c r="G1243" i="1" s="1"/>
  <c r="C1243" i="1"/>
  <c r="H1243" i="1" s="1"/>
  <c r="G1242" i="1"/>
  <c r="D1242" i="1"/>
  <c r="C1242" i="1"/>
  <c r="H1242" i="1" s="1"/>
  <c r="G1241" i="1"/>
  <c r="D1241" i="1"/>
  <c r="C1241" i="1"/>
  <c r="D1240" i="1"/>
  <c r="G1240" i="1" s="1"/>
  <c r="C1240" i="1"/>
  <c r="D1239" i="1"/>
  <c r="G1239" i="1" s="1"/>
  <c r="C1239" i="1"/>
  <c r="H1239" i="1" s="1"/>
  <c r="G1238" i="1"/>
  <c r="D1238" i="1"/>
  <c r="C1238" i="1"/>
  <c r="H1238" i="1" s="1"/>
  <c r="G1237" i="1"/>
  <c r="D1237" i="1"/>
  <c r="C1237" i="1"/>
  <c r="D1236" i="1"/>
  <c r="G1236" i="1" s="1"/>
  <c r="C1236" i="1"/>
  <c r="D1235" i="1"/>
  <c r="G1235" i="1" s="1"/>
  <c r="C1235" i="1"/>
  <c r="H1235" i="1" s="1"/>
  <c r="G1234" i="1"/>
  <c r="D1234" i="1"/>
  <c r="C1234" i="1"/>
  <c r="H1234" i="1" s="1"/>
  <c r="G1233" i="1"/>
  <c r="D1233" i="1"/>
  <c r="C1233" i="1"/>
  <c r="D1232" i="1"/>
  <c r="G1232" i="1" s="1"/>
  <c r="C1232" i="1"/>
  <c r="D1231" i="1"/>
  <c r="G1231" i="1" s="1"/>
  <c r="C1231" i="1"/>
  <c r="H1231" i="1" s="1"/>
  <c r="G1230" i="1"/>
  <c r="D1230" i="1"/>
  <c r="C1230" i="1"/>
  <c r="H1230" i="1" s="1"/>
  <c r="G1229" i="1"/>
  <c r="D1229" i="1"/>
  <c r="C1229" i="1"/>
  <c r="D1228" i="1"/>
  <c r="G1228" i="1" s="1"/>
  <c r="C1228" i="1"/>
  <c r="D1227" i="1"/>
  <c r="G1227" i="1" s="1"/>
  <c r="C1227" i="1"/>
  <c r="H1227" i="1" s="1"/>
  <c r="G1226" i="1"/>
  <c r="D1226" i="1"/>
  <c r="C1226" i="1"/>
  <c r="H1226" i="1" s="1"/>
  <c r="G1225" i="1"/>
  <c r="D1225" i="1"/>
  <c r="C1225" i="1"/>
  <c r="D1224" i="1"/>
  <c r="G1224" i="1" s="1"/>
  <c r="C1224" i="1"/>
  <c r="D1223" i="1"/>
  <c r="G1223" i="1" s="1"/>
  <c r="C1223" i="1"/>
  <c r="H1223" i="1" s="1"/>
  <c r="G1222" i="1"/>
  <c r="D1222" i="1"/>
  <c r="C1222" i="1"/>
  <c r="H1222" i="1" s="1"/>
  <c r="G1221" i="1"/>
  <c r="D1221" i="1"/>
  <c r="C1221" i="1"/>
  <c r="D1220" i="1"/>
  <c r="G1220" i="1" s="1"/>
  <c r="C1220" i="1"/>
  <c r="D1219" i="1"/>
  <c r="G1219" i="1" s="1"/>
  <c r="C1219" i="1"/>
  <c r="H1219" i="1" s="1"/>
  <c r="G1218" i="1"/>
  <c r="D1218" i="1"/>
  <c r="C1218" i="1"/>
  <c r="H1218" i="1" s="1"/>
  <c r="G1217" i="1"/>
  <c r="D1217" i="1"/>
  <c r="C1217" i="1"/>
  <c r="D1216" i="1"/>
  <c r="G1216" i="1" s="1"/>
  <c r="C1216" i="1"/>
  <c r="D1215" i="1"/>
  <c r="G1215" i="1" s="1"/>
  <c r="C1215" i="1"/>
  <c r="H1215" i="1" s="1"/>
  <c r="G1214" i="1"/>
  <c r="D1214" i="1"/>
  <c r="C1214" i="1"/>
  <c r="H1214" i="1" s="1"/>
  <c r="G1213" i="1"/>
  <c r="D1213" i="1"/>
  <c r="C1213" i="1"/>
  <c r="D1212" i="1"/>
  <c r="G1212" i="1" s="1"/>
  <c r="C1212" i="1"/>
  <c r="D1211" i="1"/>
  <c r="G1211" i="1" s="1"/>
  <c r="C1211" i="1"/>
  <c r="H1211" i="1" s="1"/>
  <c r="G1210" i="1"/>
  <c r="D1210" i="1"/>
  <c r="C1210" i="1"/>
  <c r="H1210" i="1" s="1"/>
  <c r="G1209" i="1"/>
  <c r="D1209" i="1"/>
  <c r="C1209" i="1"/>
  <c r="D1208" i="1"/>
  <c r="G1208" i="1" s="1"/>
  <c r="C1208" i="1"/>
  <c r="D1207" i="1"/>
  <c r="G1206" i="1"/>
  <c r="D1206" i="1"/>
  <c r="C1206" i="1"/>
  <c r="D1205" i="1"/>
  <c r="G1205" i="1" s="1"/>
  <c r="C1205" i="1"/>
  <c r="D1204" i="1"/>
  <c r="G1204" i="1" s="1"/>
  <c r="C1204" i="1"/>
  <c r="H1204" i="1" s="1"/>
  <c r="G1203" i="1"/>
  <c r="D1203" i="1"/>
  <c r="C1203" i="1"/>
  <c r="H1203" i="1" s="1"/>
  <c r="G1202" i="1"/>
  <c r="D1202" i="1"/>
  <c r="C1202" i="1"/>
  <c r="D1201" i="1"/>
  <c r="G1201" i="1" s="1"/>
  <c r="C1201" i="1"/>
  <c r="D1200" i="1"/>
  <c r="G1200" i="1" s="1"/>
  <c r="C1200" i="1"/>
  <c r="H1200" i="1" s="1"/>
  <c r="G1199" i="1"/>
  <c r="D1199" i="1"/>
  <c r="C1199" i="1"/>
  <c r="H1199" i="1" s="1"/>
  <c r="G1198" i="1"/>
  <c r="D1198" i="1"/>
  <c r="C1198" i="1"/>
  <c r="D1197" i="1"/>
  <c r="G1197" i="1" s="1"/>
  <c r="C1197" i="1"/>
  <c r="D1196" i="1"/>
  <c r="G1196" i="1" s="1"/>
  <c r="C1196" i="1"/>
  <c r="H1196" i="1" s="1"/>
  <c r="G1195" i="1"/>
  <c r="D1195" i="1"/>
  <c r="C1195" i="1"/>
  <c r="H1195" i="1" s="1"/>
  <c r="G1194" i="1"/>
  <c r="D1194" i="1"/>
  <c r="C1194" i="1"/>
  <c r="D1193" i="1"/>
  <c r="G1193" i="1" s="1"/>
  <c r="C1193" i="1"/>
  <c r="D1192" i="1"/>
  <c r="G1192" i="1" s="1"/>
  <c r="C1192" i="1"/>
  <c r="H1192" i="1" s="1"/>
  <c r="G1191" i="1"/>
  <c r="D1191" i="1"/>
  <c r="C1191" i="1"/>
  <c r="H1191" i="1" s="1"/>
  <c r="G1190" i="1"/>
  <c r="D1190" i="1"/>
  <c r="C1190" i="1"/>
  <c r="D1189" i="1"/>
  <c r="G1189" i="1" s="1"/>
  <c r="C1189" i="1"/>
  <c r="D1188" i="1"/>
  <c r="G1188" i="1" s="1"/>
  <c r="C1188" i="1"/>
  <c r="H1188" i="1" s="1"/>
  <c r="G1187" i="1"/>
  <c r="D1187" i="1"/>
  <c r="C1187" i="1"/>
  <c r="H1187" i="1" s="1"/>
  <c r="G1186" i="1"/>
  <c r="D1186" i="1"/>
  <c r="C1186" i="1"/>
  <c r="D1185" i="1"/>
  <c r="G1185" i="1" s="1"/>
  <c r="C1185" i="1"/>
  <c r="D1184" i="1"/>
  <c r="G1184" i="1" s="1"/>
  <c r="C1184" i="1"/>
  <c r="H1184" i="1" s="1"/>
  <c r="G1183" i="1"/>
  <c r="D1183" i="1"/>
  <c r="C1183" i="1"/>
  <c r="H1183" i="1" s="1"/>
  <c r="G1182" i="1"/>
  <c r="D1182" i="1"/>
  <c r="C1182" i="1"/>
  <c r="D1179" i="1"/>
  <c r="G1179" i="1" s="1"/>
  <c r="C1179" i="1"/>
  <c r="D1178" i="1"/>
  <c r="G1178" i="1" s="1"/>
  <c r="C1178" i="1"/>
  <c r="H1178" i="1" s="1"/>
  <c r="G1177" i="1"/>
  <c r="D1177" i="1"/>
  <c r="C1177" i="1"/>
  <c r="H1177" i="1" s="1"/>
  <c r="G1176" i="1"/>
  <c r="D1176" i="1"/>
  <c r="C1176" i="1"/>
  <c r="D1175" i="1"/>
  <c r="G1175" i="1" s="1"/>
  <c r="C1175" i="1"/>
  <c r="D1174" i="1"/>
  <c r="G1174" i="1" s="1"/>
  <c r="C1174" i="1"/>
  <c r="H1174" i="1" s="1"/>
  <c r="G1173" i="1"/>
  <c r="D1173" i="1"/>
  <c r="C1173" i="1"/>
  <c r="H1173" i="1" s="1"/>
  <c r="G1172" i="1"/>
  <c r="D1172" i="1"/>
  <c r="C1172" i="1"/>
  <c r="D1171" i="1"/>
  <c r="G1171" i="1" s="1"/>
  <c r="C1171" i="1"/>
  <c r="D1170" i="1"/>
  <c r="G1170" i="1" s="1"/>
  <c r="C1170" i="1"/>
  <c r="H1170" i="1" s="1"/>
  <c r="G1169" i="1"/>
  <c r="D1169" i="1"/>
  <c r="C1169" i="1"/>
  <c r="H1169" i="1" s="1"/>
  <c r="G1168" i="1"/>
  <c r="D1168" i="1"/>
  <c r="C1168" i="1"/>
  <c r="D1167" i="1"/>
  <c r="G1167" i="1" s="1"/>
  <c r="C1167" i="1"/>
  <c r="D1166" i="1"/>
  <c r="G1166" i="1" s="1"/>
  <c r="C1166" i="1"/>
  <c r="H1166" i="1" s="1"/>
  <c r="G1165" i="1"/>
  <c r="D1165" i="1"/>
  <c r="C1165" i="1"/>
  <c r="H1165" i="1" s="1"/>
  <c r="G1164" i="1"/>
  <c r="D1164" i="1"/>
  <c r="C1164" i="1"/>
  <c r="D1163" i="1"/>
  <c r="G1163" i="1" s="1"/>
  <c r="C1163" i="1"/>
  <c r="D1162" i="1"/>
  <c r="G1162" i="1" s="1"/>
  <c r="C1162" i="1"/>
  <c r="H1162" i="1" s="1"/>
  <c r="G1161" i="1"/>
  <c r="D1161" i="1"/>
  <c r="C1161" i="1"/>
  <c r="H1161" i="1" s="1"/>
  <c r="G1160" i="1"/>
  <c r="D1160" i="1"/>
  <c r="C1160" i="1"/>
  <c r="D1159" i="1"/>
  <c r="G1159" i="1" s="1"/>
  <c r="C1159" i="1"/>
  <c r="D1158" i="1"/>
  <c r="G1158" i="1" s="1"/>
  <c r="C1158" i="1"/>
  <c r="H1158" i="1" s="1"/>
  <c r="G1157" i="1"/>
  <c r="D1157" i="1"/>
  <c r="C1157" i="1"/>
  <c r="H1157" i="1" s="1"/>
  <c r="G1156" i="1"/>
  <c r="D1156" i="1"/>
  <c r="C1156" i="1"/>
  <c r="D1155" i="1"/>
  <c r="G1155" i="1" s="1"/>
  <c r="C1155" i="1"/>
  <c r="D1154" i="1"/>
  <c r="G1154" i="1" s="1"/>
  <c r="C1154" i="1"/>
  <c r="H1154" i="1" s="1"/>
  <c r="G1153" i="1"/>
  <c r="D1153" i="1"/>
  <c r="C1153" i="1"/>
  <c r="H1153" i="1" s="1"/>
  <c r="D1152" i="1"/>
  <c r="D1151" i="1"/>
  <c r="G1151" i="1" s="1"/>
  <c r="C1151" i="1"/>
  <c r="H1151" i="1" s="1"/>
  <c r="G1150" i="1"/>
  <c r="D1150" i="1"/>
  <c r="C1150" i="1"/>
  <c r="H1150" i="1" s="1"/>
  <c r="G1149" i="1"/>
  <c r="D1149" i="1"/>
  <c r="C1149" i="1"/>
  <c r="D1148" i="1"/>
  <c r="G1148" i="1" s="1"/>
  <c r="C1148" i="1"/>
  <c r="D1147" i="1"/>
  <c r="G1147" i="1" s="1"/>
  <c r="C1147" i="1"/>
  <c r="H1147" i="1" s="1"/>
  <c r="G1146" i="1"/>
  <c r="D1146" i="1"/>
  <c r="C1146" i="1"/>
  <c r="H1146" i="1" s="1"/>
  <c r="G1145" i="1"/>
  <c r="D1145" i="1"/>
  <c r="C1145" i="1"/>
  <c r="D1144" i="1"/>
  <c r="G1144" i="1" s="1"/>
  <c r="C1144" i="1"/>
  <c r="D1143" i="1"/>
  <c r="G1143" i="1" s="1"/>
  <c r="C1143" i="1"/>
  <c r="H1143" i="1" s="1"/>
  <c r="G1142" i="1"/>
  <c r="D1142" i="1"/>
  <c r="C1142" i="1"/>
  <c r="H1142" i="1" s="1"/>
  <c r="G1141" i="1"/>
  <c r="D1141" i="1"/>
  <c r="C1141" i="1"/>
  <c r="D1140" i="1"/>
  <c r="G1139" i="1"/>
  <c r="D1139" i="1"/>
  <c r="C1139" i="1"/>
  <c r="H1139" i="1" s="1"/>
  <c r="G1138" i="1"/>
  <c r="D1138" i="1"/>
  <c r="C1138" i="1"/>
  <c r="D1137" i="1"/>
  <c r="G1137" i="1" s="1"/>
  <c r="C1137" i="1"/>
  <c r="D1136" i="1"/>
  <c r="G1136" i="1" s="1"/>
  <c r="C1136" i="1"/>
  <c r="H1136" i="1" s="1"/>
  <c r="G1135" i="1"/>
  <c r="D1135" i="1"/>
  <c r="C1135" i="1"/>
  <c r="H1135" i="1" s="1"/>
  <c r="G1134" i="1"/>
  <c r="D1134" i="1"/>
  <c r="C1134" i="1"/>
  <c r="D1133" i="1"/>
  <c r="G1133" i="1" s="1"/>
  <c r="C1133" i="1"/>
  <c r="D1132" i="1"/>
  <c r="G1132" i="1" s="1"/>
  <c r="C1132" i="1"/>
  <c r="H1132" i="1" s="1"/>
  <c r="G1131" i="1"/>
  <c r="D1131" i="1"/>
  <c r="C1131" i="1"/>
  <c r="H1131" i="1" s="1"/>
  <c r="G1130" i="1"/>
  <c r="D1130" i="1"/>
  <c r="C1130" i="1"/>
  <c r="D1129" i="1"/>
  <c r="G1129" i="1" s="1"/>
  <c r="C1129" i="1"/>
  <c r="D1128" i="1"/>
  <c r="G1128" i="1" s="1"/>
  <c r="C1128" i="1"/>
  <c r="H1128" i="1" s="1"/>
  <c r="G1127" i="1"/>
  <c r="D1127" i="1"/>
  <c r="C1127" i="1"/>
  <c r="H1127" i="1" s="1"/>
  <c r="G1126" i="1"/>
  <c r="D1126" i="1"/>
  <c r="C1126" i="1"/>
  <c r="D1125" i="1"/>
  <c r="G1125" i="1" s="1"/>
  <c r="C1125" i="1"/>
  <c r="D1124" i="1"/>
  <c r="G1124" i="1" s="1"/>
  <c r="C1124" i="1"/>
  <c r="H1124" i="1" s="1"/>
  <c r="G1123" i="1"/>
  <c r="D1123" i="1"/>
  <c r="C1123" i="1"/>
  <c r="H1123" i="1" s="1"/>
  <c r="G1122" i="1"/>
  <c r="D1122" i="1"/>
  <c r="C1122" i="1"/>
  <c r="D1121" i="1"/>
  <c r="G1121" i="1" s="1"/>
  <c r="C1121" i="1"/>
  <c r="D1120" i="1"/>
  <c r="G1120" i="1" s="1"/>
  <c r="C1120" i="1"/>
  <c r="H1120" i="1" s="1"/>
  <c r="G1119" i="1"/>
  <c r="D1119" i="1"/>
  <c r="C1119" i="1"/>
  <c r="H1119" i="1" s="1"/>
  <c r="G1118" i="1"/>
  <c r="D1118" i="1"/>
  <c r="C1118" i="1"/>
  <c r="D1117" i="1"/>
  <c r="G1117" i="1" s="1"/>
  <c r="C1117" i="1"/>
  <c r="D1116" i="1"/>
  <c r="G1116" i="1" s="1"/>
  <c r="C1116" i="1"/>
  <c r="H1116" i="1" s="1"/>
  <c r="G1115" i="1"/>
  <c r="D1115" i="1"/>
  <c r="C1115" i="1"/>
  <c r="H1115" i="1" s="1"/>
  <c r="G1114" i="1"/>
  <c r="D1114" i="1"/>
  <c r="C1114" i="1"/>
  <c r="D1113" i="1"/>
  <c r="G1113" i="1" s="1"/>
  <c r="C1113" i="1"/>
  <c r="D1112" i="1"/>
  <c r="G1112" i="1" s="1"/>
  <c r="C1112" i="1"/>
  <c r="H1112" i="1" s="1"/>
  <c r="G1111" i="1"/>
  <c r="D1111" i="1"/>
  <c r="C1111" i="1"/>
  <c r="H1111" i="1" s="1"/>
  <c r="G1110" i="1"/>
  <c r="D1110" i="1"/>
  <c r="C1110" i="1"/>
  <c r="D1109" i="1"/>
  <c r="G1109" i="1" s="1"/>
  <c r="C1109" i="1"/>
  <c r="D1108" i="1"/>
  <c r="G1108" i="1" s="1"/>
  <c r="C1108" i="1"/>
  <c r="H1108" i="1" s="1"/>
  <c r="G1107" i="1"/>
  <c r="D1107" i="1"/>
  <c r="C1107" i="1"/>
  <c r="H1107" i="1" s="1"/>
  <c r="G1106" i="1"/>
  <c r="D1106" i="1"/>
  <c r="C1106" i="1"/>
  <c r="D1105" i="1"/>
  <c r="G1105" i="1" s="1"/>
  <c r="C1105" i="1"/>
  <c r="D1104" i="1"/>
  <c r="G1104" i="1" s="1"/>
  <c r="C1104" i="1"/>
  <c r="H1104" i="1" s="1"/>
  <c r="G1103" i="1"/>
  <c r="D1103" i="1"/>
  <c r="C1103" i="1"/>
  <c r="H1103" i="1" s="1"/>
  <c r="G1102" i="1"/>
  <c r="D1102" i="1"/>
  <c r="C1102" i="1"/>
  <c r="D1101" i="1"/>
  <c r="G1101" i="1" s="1"/>
  <c r="C1101" i="1"/>
  <c r="D1100" i="1"/>
  <c r="G1100" i="1" s="1"/>
  <c r="C1100" i="1"/>
  <c r="H1100" i="1" s="1"/>
  <c r="G1099" i="1"/>
  <c r="D1099" i="1"/>
  <c r="C1099" i="1"/>
  <c r="H1099" i="1" s="1"/>
  <c r="G1098" i="1"/>
  <c r="D1098" i="1"/>
  <c r="C1098" i="1"/>
  <c r="D1097" i="1"/>
  <c r="G1097" i="1" s="1"/>
  <c r="C1097" i="1"/>
  <c r="D1096" i="1"/>
  <c r="G1096" i="1" s="1"/>
  <c r="C1096" i="1"/>
  <c r="H1096" i="1" s="1"/>
  <c r="G1095" i="1"/>
  <c r="D1095" i="1"/>
  <c r="C1095" i="1"/>
  <c r="H1095" i="1" s="1"/>
  <c r="G1094" i="1"/>
  <c r="D1094" i="1"/>
  <c r="C1094" i="1"/>
  <c r="G1092" i="1"/>
  <c r="D1092" i="1"/>
  <c r="C1092" i="1"/>
  <c r="H1092" i="1" s="1"/>
  <c r="G1091" i="1"/>
  <c r="D1091" i="1"/>
  <c r="C1091" i="1"/>
  <c r="D1090" i="1"/>
  <c r="G1090" i="1" s="1"/>
  <c r="C1090" i="1"/>
  <c r="D1089" i="1"/>
  <c r="G1089" i="1" s="1"/>
  <c r="C1089" i="1"/>
  <c r="H1089" i="1" s="1"/>
  <c r="G1088" i="1"/>
  <c r="D1088" i="1"/>
  <c r="C1088" i="1"/>
  <c r="H1088" i="1" s="1"/>
  <c r="G1087" i="1"/>
  <c r="D1087" i="1"/>
  <c r="C1087" i="1"/>
  <c r="D1086" i="1"/>
  <c r="G1086" i="1" s="1"/>
  <c r="C1086" i="1"/>
  <c r="D1085" i="1"/>
  <c r="G1085" i="1" s="1"/>
  <c r="C1085" i="1"/>
  <c r="H1085" i="1" s="1"/>
  <c r="G1084" i="1"/>
  <c r="D1084" i="1"/>
  <c r="C1084" i="1"/>
  <c r="H1084" i="1" s="1"/>
  <c r="G1083" i="1"/>
  <c r="D1083" i="1"/>
  <c r="C1083" i="1"/>
  <c r="D1082" i="1"/>
  <c r="G1082" i="1" s="1"/>
  <c r="C1082" i="1"/>
  <c r="D1081" i="1"/>
  <c r="G1081" i="1" s="1"/>
  <c r="C1081" i="1"/>
  <c r="H1081" i="1" s="1"/>
  <c r="G1080" i="1"/>
  <c r="D1080" i="1"/>
  <c r="C1080" i="1"/>
  <c r="H1080" i="1" s="1"/>
  <c r="G1079" i="1"/>
  <c r="D1079" i="1"/>
  <c r="C1079" i="1"/>
  <c r="D1078" i="1"/>
  <c r="G1078" i="1" s="1"/>
  <c r="C1078" i="1"/>
  <c r="D1077" i="1"/>
  <c r="G1077" i="1" s="1"/>
  <c r="C1077" i="1"/>
  <c r="H1077" i="1" s="1"/>
  <c r="G1076" i="1"/>
  <c r="D1076" i="1"/>
  <c r="C1076" i="1"/>
  <c r="H1076" i="1" s="1"/>
  <c r="G1075" i="1"/>
  <c r="D1075" i="1"/>
  <c r="C1075" i="1"/>
  <c r="G1073" i="1"/>
  <c r="D1073" i="1"/>
  <c r="C1073" i="1"/>
  <c r="H1073" i="1" s="1"/>
  <c r="G1072" i="1"/>
  <c r="D1072" i="1"/>
  <c r="C1072" i="1"/>
  <c r="D1071" i="1"/>
  <c r="G1071" i="1" s="1"/>
  <c r="C1071" i="1"/>
  <c r="D1070" i="1"/>
  <c r="G1070" i="1" s="1"/>
  <c r="C1070" i="1"/>
  <c r="H1070" i="1" s="1"/>
  <c r="G1069" i="1"/>
  <c r="D1069" i="1"/>
  <c r="C1069" i="1"/>
  <c r="H1069" i="1" s="1"/>
  <c r="G1068" i="1"/>
  <c r="D1068" i="1"/>
  <c r="C1068" i="1"/>
  <c r="D1067" i="1"/>
  <c r="G1067" i="1" s="1"/>
  <c r="C1067" i="1"/>
  <c r="D1066" i="1"/>
  <c r="G1066" i="1" s="1"/>
  <c r="C1066" i="1"/>
  <c r="H1066" i="1" s="1"/>
  <c r="G1065" i="1"/>
  <c r="D1065" i="1"/>
  <c r="C1065" i="1"/>
  <c r="H1065" i="1" s="1"/>
  <c r="G1064" i="1"/>
  <c r="D1064" i="1"/>
  <c r="C1064" i="1"/>
  <c r="D1063" i="1"/>
  <c r="G1063" i="1" s="1"/>
  <c r="C1063" i="1"/>
  <c r="D1062" i="1"/>
  <c r="G1062" i="1" s="1"/>
  <c r="C1062" i="1"/>
  <c r="H1062" i="1" s="1"/>
  <c r="G1061" i="1"/>
  <c r="D1061" i="1"/>
  <c r="C1061" i="1"/>
  <c r="H1061" i="1" s="1"/>
  <c r="G1060" i="1"/>
  <c r="D1060" i="1"/>
  <c r="C1060" i="1"/>
  <c r="D1059" i="1"/>
  <c r="G1059" i="1" s="1"/>
  <c r="C1059" i="1"/>
  <c r="D1058" i="1"/>
  <c r="G1058" i="1" s="1"/>
  <c r="C1058" i="1"/>
  <c r="H1058" i="1" s="1"/>
  <c r="G1057" i="1"/>
  <c r="D1057" i="1"/>
  <c r="C1057" i="1"/>
  <c r="H1057" i="1" s="1"/>
  <c r="G1056" i="1"/>
  <c r="D1056" i="1"/>
  <c r="C1056" i="1"/>
  <c r="D1055" i="1"/>
  <c r="G1055" i="1" s="1"/>
  <c r="C1055" i="1"/>
  <c r="D1054" i="1"/>
  <c r="G1054" i="1" s="1"/>
  <c r="C1054" i="1"/>
  <c r="H1054" i="1" s="1"/>
  <c r="G1053" i="1"/>
  <c r="D1053" i="1"/>
  <c r="C1053" i="1"/>
  <c r="H1053" i="1" s="1"/>
  <c r="G1052" i="1"/>
  <c r="D1052" i="1"/>
  <c r="C1052" i="1"/>
  <c r="D1051" i="1"/>
  <c r="G1051" i="1" s="1"/>
  <c r="C1051" i="1"/>
  <c r="D1050" i="1"/>
  <c r="G1050" i="1" s="1"/>
  <c r="C1050" i="1"/>
  <c r="H1050" i="1" s="1"/>
  <c r="G1049" i="1"/>
  <c r="D1049" i="1"/>
  <c r="C1049" i="1"/>
  <c r="H1049" i="1" s="1"/>
  <c r="G1048" i="1"/>
  <c r="D1048" i="1"/>
  <c r="C1048" i="1"/>
  <c r="D1047" i="1"/>
  <c r="G1047" i="1" s="1"/>
  <c r="C1047" i="1"/>
  <c r="D1046" i="1"/>
  <c r="G1046" i="1" s="1"/>
  <c r="C1046" i="1"/>
  <c r="H1046" i="1" s="1"/>
  <c r="G1045" i="1"/>
  <c r="D1045" i="1"/>
  <c r="C1045" i="1"/>
  <c r="H1045" i="1" s="1"/>
  <c r="G1044" i="1"/>
  <c r="D1044" i="1"/>
  <c r="C1044" i="1"/>
  <c r="D1043" i="1"/>
  <c r="G1043" i="1" s="1"/>
  <c r="C1043" i="1"/>
  <c r="D1042" i="1"/>
  <c r="G1042" i="1" s="1"/>
  <c r="C1042" i="1"/>
  <c r="H1042" i="1" s="1"/>
  <c r="G1041" i="1"/>
  <c r="D1041" i="1"/>
  <c r="C1041" i="1"/>
  <c r="H1041" i="1" s="1"/>
  <c r="G1040" i="1"/>
  <c r="D1040" i="1"/>
  <c r="C1040" i="1"/>
  <c r="D1039" i="1"/>
  <c r="G1039" i="1" s="1"/>
  <c r="C1039" i="1"/>
  <c r="D1038" i="1"/>
  <c r="G1038" i="1" s="1"/>
  <c r="C1038" i="1"/>
  <c r="H1038" i="1" s="1"/>
  <c r="G1037" i="1"/>
  <c r="D1037" i="1"/>
  <c r="C1037" i="1"/>
  <c r="H1037" i="1" s="1"/>
  <c r="G1036" i="1"/>
  <c r="D1036" i="1"/>
  <c r="C1036" i="1"/>
  <c r="D1035" i="1"/>
  <c r="G1035" i="1" s="1"/>
  <c r="C1035" i="1"/>
  <c r="D1034" i="1"/>
  <c r="G1034" i="1" s="1"/>
  <c r="C1034" i="1"/>
  <c r="H1034" i="1" s="1"/>
  <c r="G1033" i="1"/>
  <c r="D1033" i="1"/>
  <c r="C1033" i="1"/>
  <c r="H1033" i="1" s="1"/>
  <c r="G1032" i="1"/>
  <c r="D1032" i="1"/>
  <c r="C1032" i="1"/>
  <c r="D1031" i="1"/>
  <c r="G1031" i="1" s="1"/>
  <c r="C1031" i="1"/>
  <c r="D1030" i="1"/>
  <c r="G1030" i="1" s="1"/>
  <c r="C1030" i="1"/>
  <c r="H1030" i="1" s="1"/>
  <c r="G1029" i="1"/>
  <c r="D1029" i="1"/>
  <c r="C1029" i="1"/>
  <c r="H1029" i="1" s="1"/>
  <c r="G1028" i="1"/>
  <c r="D1028" i="1"/>
  <c r="C1028" i="1"/>
  <c r="D1027" i="1"/>
  <c r="G1027" i="1" s="1"/>
  <c r="C1027" i="1"/>
  <c r="D1026" i="1"/>
  <c r="G1026" i="1" s="1"/>
  <c r="C1026" i="1"/>
  <c r="H1026" i="1" s="1"/>
  <c r="G1025" i="1"/>
  <c r="D1025" i="1"/>
  <c r="C1025" i="1"/>
  <c r="H1025" i="1" s="1"/>
  <c r="G1024" i="1"/>
  <c r="D1024" i="1"/>
  <c r="C1024" i="1"/>
  <c r="D1023" i="1"/>
  <c r="G1023" i="1" s="1"/>
  <c r="C1023" i="1"/>
  <c r="D1022" i="1"/>
  <c r="G1022" i="1" s="1"/>
  <c r="C1022" i="1"/>
  <c r="H1022" i="1" s="1"/>
  <c r="G1021" i="1"/>
  <c r="D1021" i="1"/>
  <c r="C1021" i="1"/>
  <c r="H1021" i="1" s="1"/>
  <c r="G1020" i="1"/>
  <c r="D1020" i="1"/>
  <c r="C1020" i="1"/>
  <c r="D1019" i="1"/>
  <c r="G1019" i="1" s="1"/>
  <c r="C1019" i="1"/>
  <c r="D1018" i="1"/>
  <c r="G1018" i="1" s="1"/>
  <c r="C1018" i="1"/>
  <c r="H1018" i="1" s="1"/>
  <c r="D1017" i="1"/>
  <c r="D1016" i="1"/>
  <c r="G1016" i="1" s="1"/>
  <c r="C1016" i="1"/>
  <c r="D1015" i="1"/>
  <c r="G1015" i="1" s="1"/>
  <c r="C1015" i="1"/>
  <c r="H1015" i="1" s="1"/>
  <c r="G1014" i="1"/>
  <c r="D1014" i="1"/>
  <c r="C1014" i="1"/>
  <c r="H1014" i="1" s="1"/>
  <c r="G1013" i="1"/>
  <c r="D1013" i="1"/>
  <c r="C1013" i="1"/>
  <c r="D1012" i="1"/>
  <c r="D1010" i="1"/>
  <c r="G1010" i="1" s="1"/>
  <c r="C1010" i="1"/>
  <c r="D1009" i="1"/>
  <c r="G1009" i="1" s="1"/>
  <c r="C1009" i="1"/>
  <c r="H1009" i="1" s="1"/>
  <c r="G1008" i="1"/>
  <c r="D1008" i="1"/>
  <c r="C1008" i="1"/>
  <c r="H1008" i="1" s="1"/>
  <c r="G1007" i="1"/>
  <c r="D1007" i="1"/>
  <c r="C1007" i="1"/>
  <c r="D1006" i="1"/>
  <c r="G1006" i="1" s="1"/>
  <c r="C1006" i="1"/>
  <c r="D1005" i="1"/>
  <c r="G1005" i="1" s="1"/>
  <c r="C1005" i="1"/>
  <c r="H1005" i="1" s="1"/>
  <c r="G1004" i="1"/>
  <c r="D1004" i="1"/>
  <c r="C1004" i="1"/>
  <c r="H1004" i="1" s="1"/>
  <c r="G1003" i="1"/>
  <c r="D1003" i="1"/>
  <c r="C1003" i="1"/>
  <c r="D1002" i="1"/>
  <c r="G1002" i="1" s="1"/>
  <c r="C1002" i="1"/>
  <c r="D1001" i="1"/>
  <c r="G1001" i="1" s="1"/>
  <c r="C1001" i="1"/>
  <c r="G1000" i="1"/>
  <c r="D1000" i="1"/>
  <c r="C1000" i="1"/>
  <c r="H1000" i="1" s="1"/>
  <c r="G999" i="1"/>
  <c r="D999" i="1"/>
  <c r="C999" i="1"/>
  <c r="G998" i="1"/>
  <c r="D998" i="1"/>
  <c r="C998" i="1"/>
  <c r="D997" i="1"/>
  <c r="G997" i="1" s="1"/>
  <c r="C997" i="1"/>
  <c r="H997" i="1" s="1"/>
  <c r="G996" i="1"/>
  <c r="D996" i="1"/>
  <c r="C996" i="1"/>
  <c r="H996" i="1" s="1"/>
  <c r="G995" i="1"/>
  <c r="D995" i="1"/>
  <c r="C995" i="1"/>
  <c r="D994" i="1"/>
  <c r="G994" i="1" s="1"/>
  <c r="C994" i="1"/>
  <c r="D993" i="1"/>
  <c r="G993" i="1" s="1"/>
  <c r="C993" i="1"/>
  <c r="H993" i="1" s="1"/>
  <c r="G992" i="1"/>
  <c r="D992" i="1"/>
  <c r="C992" i="1"/>
  <c r="H992" i="1" s="1"/>
  <c r="G991" i="1"/>
  <c r="D991" i="1"/>
  <c r="C991" i="1"/>
  <c r="D990" i="1"/>
  <c r="G990" i="1" s="1"/>
  <c r="C990" i="1"/>
  <c r="D989" i="1"/>
  <c r="G989" i="1" s="1"/>
  <c r="C989" i="1"/>
  <c r="G988" i="1"/>
  <c r="D988" i="1"/>
  <c r="C988" i="1"/>
  <c r="H988" i="1" s="1"/>
  <c r="G987" i="1"/>
  <c r="D987" i="1"/>
  <c r="C987" i="1"/>
  <c r="G986" i="1"/>
  <c r="D986" i="1"/>
  <c r="C986" i="1"/>
  <c r="D985" i="1"/>
  <c r="G985" i="1" s="1"/>
  <c r="C985" i="1"/>
  <c r="G984" i="1"/>
  <c r="D984" i="1"/>
  <c r="C984" i="1"/>
  <c r="H984" i="1" s="1"/>
  <c r="G983" i="1"/>
  <c r="D983" i="1"/>
  <c r="C983" i="1"/>
  <c r="G982" i="1"/>
  <c r="D982" i="1"/>
  <c r="C982" i="1"/>
  <c r="D981" i="1"/>
  <c r="G981" i="1" s="1"/>
  <c r="C981" i="1"/>
  <c r="H981" i="1" s="1"/>
  <c r="G980" i="1"/>
  <c r="D980" i="1"/>
  <c r="C980" i="1"/>
  <c r="H980" i="1" s="1"/>
  <c r="G979" i="1"/>
  <c r="D979" i="1"/>
  <c r="C979" i="1"/>
  <c r="D978" i="1"/>
  <c r="G978" i="1" s="1"/>
  <c r="C978" i="1"/>
  <c r="D977" i="1"/>
  <c r="G977" i="1" s="1"/>
  <c r="C977" i="1"/>
  <c r="H977" i="1" s="1"/>
  <c r="G976" i="1"/>
  <c r="D976" i="1"/>
  <c r="C976" i="1"/>
  <c r="H976" i="1" s="1"/>
  <c r="G975" i="1"/>
  <c r="D975" i="1"/>
  <c r="C975" i="1"/>
  <c r="D974" i="1"/>
  <c r="G974" i="1" s="1"/>
  <c r="C974" i="1"/>
  <c r="D973" i="1"/>
  <c r="G973" i="1" s="1"/>
  <c r="C973" i="1"/>
  <c r="G972" i="1"/>
  <c r="D972" i="1"/>
  <c r="C972" i="1"/>
  <c r="H972" i="1" s="1"/>
  <c r="G971" i="1"/>
  <c r="D971" i="1"/>
  <c r="C971" i="1"/>
  <c r="G970" i="1"/>
  <c r="D970" i="1"/>
  <c r="C970" i="1"/>
  <c r="D969" i="1"/>
  <c r="G969" i="1" s="1"/>
  <c r="C969" i="1"/>
  <c r="G968" i="1"/>
  <c r="D968" i="1"/>
  <c r="C968" i="1"/>
  <c r="H968" i="1" s="1"/>
  <c r="G967" i="1"/>
  <c r="D967" i="1"/>
  <c r="C967" i="1"/>
  <c r="G966" i="1"/>
  <c r="D966" i="1"/>
  <c r="C966" i="1"/>
  <c r="D965" i="1"/>
  <c r="G965" i="1" s="1"/>
  <c r="C965" i="1"/>
  <c r="H965" i="1" s="1"/>
  <c r="G964" i="1"/>
  <c r="D964" i="1"/>
  <c r="C964" i="1"/>
  <c r="H964" i="1" s="1"/>
  <c r="G963" i="1"/>
  <c r="D963" i="1"/>
  <c r="C963" i="1"/>
  <c r="D962" i="1"/>
  <c r="G962" i="1" s="1"/>
  <c r="C962" i="1"/>
  <c r="D961" i="1"/>
  <c r="G961" i="1" s="1"/>
  <c r="C961" i="1"/>
  <c r="H961" i="1" s="1"/>
  <c r="G960" i="1"/>
  <c r="D960" i="1"/>
  <c r="C960" i="1"/>
  <c r="H960" i="1" s="1"/>
  <c r="G959" i="1"/>
  <c r="D959" i="1"/>
  <c r="C959" i="1"/>
  <c r="D958" i="1"/>
  <c r="G958" i="1" s="1"/>
  <c r="C958" i="1"/>
  <c r="D957" i="1"/>
  <c r="G957" i="1" s="1"/>
  <c r="C957" i="1"/>
  <c r="G956" i="1"/>
  <c r="D956" i="1"/>
  <c r="C956" i="1"/>
  <c r="H956" i="1" s="1"/>
  <c r="G955" i="1"/>
  <c r="D955" i="1"/>
  <c r="C955" i="1"/>
  <c r="G954" i="1"/>
  <c r="D954" i="1"/>
  <c r="C954" i="1"/>
  <c r="D953" i="1"/>
  <c r="G953" i="1" s="1"/>
  <c r="C953" i="1"/>
  <c r="D952" i="1"/>
  <c r="C952" i="1"/>
  <c r="G951" i="1"/>
  <c r="D951" i="1"/>
  <c r="C951" i="1"/>
  <c r="D950" i="1"/>
  <c r="G950" i="1" s="1"/>
  <c r="C950" i="1"/>
  <c r="D949" i="1"/>
  <c r="C949" i="1"/>
  <c r="D948" i="1"/>
  <c r="C948" i="1"/>
  <c r="G947" i="1"/>
  <c r="D947" i="1"/>
  <c r="C947" i="1"/>
  <c r="G946" i="1"/>
  <c r="D946" i="1"/>
  <c r="C946" i="1"/>
  <c r="D945" i="1"/>
  <c r="C945" i="1"/>
  <c r="D944" i="1"/>
  <c r="C944" i="1"/>
  <c r="G943" i="1"/>
  <c r="D943" i="1"/>
  <c r="C943" i="1"/>
  <c r="D942" i="1"/>
  <c r="G942" i="1" s="1"/>
  <c r="C942" i="1"/>
  <c r="D941" i="1"/>
  <c r="C941" i="1"/>
  <c r="D940" i="1"/>
  <c r="C940" i="1"/>
  <c r="G939" i="1"/>
  <c r="D939" i="1"/>
  <c r="C939" i="1"/>
  <c r="G938" i="1"/>
  <c r="D938" i="1"/>
  <c r="C938" i="1"/>
  <c r="D937" i="1"/>
  <c r="C937" i="1"/>
  <c r="D936" i="1"/>
  <c r="C936" i="1"/>
  <c r="G935" i="1"/>
  <c r="D935" i="1"/>
  <c r="C935" i="1"/>
  <c r="D934" i="1"/>
  <c r="G934" i="1" s="1"/>
  <c r="C934" i="1"/>
  <c r="D933" i="1"/>
  <c r="C933" i="1"/>
  <c r="D932" i="1"/>
  <c r="C932" i="1"/>
  <c r="G931" i="1"/>
  <c r="D931" i="1"/>
  <c r="C931" i="1"/>
  <c r="G930" i="1"/>
  <c r="D930" i="1"/>
  <c r="C930" i="1"/>
  <c r="D929" i="1"/>
  <c r="C929" i="1"/>
  <c r="D928" i="1"/>
  <c r="C928" i="1"/>
  <c r="G927" i="1"/>
  <c r="D927" i="1"/>
  <c r="C927" i="1"/>
  <c r="D926" i="1"/>
  <c r="G926" i="1" s="1"/>
  <c r="C926" i="1"/>
  <c r="D925" i="1"/>
  <c r="C925" i="1"/>
  <c r="D924" i="1"/>
  <c r="C924" i="1"/>
  <c r="G923" i="1"/>
  <c r="D923" i="1"/>
  <c r="C923" i="1"/>
  <c r="G922" i="1"/>
  <c r="D922" i="1"/>
  <c r="C922" i="1"/>
  <c r="D921" i="1"/>
  <c r="C921" i="1"/>
  <c r="D920" i="1"/>
  <c r="C920" i="1"/>
  <c r="G919" i="1"/>
  <c r="D919" i="1"/>
  <c r="C919" i="1"/>
  <c r="D918" i="1"/>
  <c r="G918" i="1" s="1"/>
  <c r="C918" i="1"/>
  <c r="D917" i="1"/>
  <c r="C917" i="1"/>
  <c r="D916" i="1"/>
  <c r="C916" i="1"/>
  <c r="G915" i="1"/>
  <c r="D915" i="1"/>
  <c r="C915" i="1"/>
  <c r="G914" i="1"/>
  <c r="D914" i="1"/>
  <c r="C914" i="1"/>
  <c r="D913" i="1"/>
  <c r="C913" i="1"/>
  <c r="D912" i="1"/>
  <c r="C912" i="1"/>
  <c r="G911" i="1"/>
  <c r="D911" i="1"/>
  <c r="C911" i="1"/>
  <c r="D910" i="1"/>
  <c r="G910" i="1" s="1"/>
  <c r="C910" i="1"/>
  <c r="D909" i="1"/>
  <c r="C909" i="1"/>
  <c r="D908" i="1"/>
  <c r="C908" i="1"/>
  <c r="G907" i="1"/>
  <c r="D907" i="1"/>
  <c r="C907" i="1"/>
  <c r="G906" i="1"/>
  <c r="D906" i="1"/>
  <c r="C906" i="1"/>
  <c r="D905" i="1"/>
  <c r="C905" i="1"/>
  <c r="D904" i="1"/>
  <c r="C904" i="1"/>
  <c r="G903" i="1"/>
  <c r="D903" i="1"/>
  <c r="C903" i="1"/>
  <c r="D902" i="1"/>
  <c r="G902" i="1" s="1"/>
  <c r="C902" i="1"/>
  <c r="D901" i="1"/>
  <c r="C901" i="1"/>
  <c r="D900" i="1"/>
  <c r="C900" i="1"/>
  <c r="G899" i="1"/>
  <c r="D899" i="1"/>
  <c r="C899" i="1"/>
  <c r="G898" i="1"/>
  <c r="D898" i="1"/>
  <c r="C898" i="1"/>
  <c r="D897" i="1"/>
  <c r="C897" i="1"/>
  <c r="D896" i="1"/>
  <c r="C896" i="1"/>
  <c r="G895" i="1"/>
  <c r="D895" i="1"/>
  <c r="C895" i="1"/>
  <c r="D894" i="1"/>
  <c r="G894" i="1" s="1"/>
  <c r="C894" i="1"/>
  <c r="D893" i="1"/>
  <c r="C893" i="1"/>
  <c r="D892" i="1"/>
  <c r="C892" i="1"/>
  <c r="G891" i="1"/>
  <c r="D891" i="1"/>
  <c r="C891" i="1"/>
  <c r="G890" i="1"/>
  <c r="D890" i="1"/>
  <c r="C890" i="1"/>
  <c r="D889" i="1"/>
  <c r="C889" i="1"/>
  <c r="D888" i="1"/>
  <c r="C888" i="1"/>
  <c r="G887" i="1"/>
  <c r="D887" i="1"/>
  <c r="C887" i="1"/>
  <c r="D886" i="1"/>
  <c r="G886" i="1" s="1"/>
  <c r="C886" i="1"/>
  <c r="D885" i="1"/>
  <c r="C885" i="1"/>
  <c r="D884" i="1"/>
  <c r="C884" i="1"/>
  <c r="G883" i="1"/>
  <c r="D883" i="1"/>
  <c r="C883" i="1"/>
  <c r="G882" i="1"/>
  <c r="D882" i="1"/>
  <c r="C882" i="1"/>
  <c r="D881" i="1"/>
  <c r="C881" i="1"/>
  <c r="D880" i="1"/>
  <c r="C880" i="1"/>
  <c r="G879" i="1"/>
  <c r="D879" i="1"/>
  <c r="C879" i="1"/>
  <c r="D878" i="1"/>
  <c r="G878" i="1" s="1"/>
  <c r="C878" i="1"/>
  <c r="D877" i="1"/>
  <c r="C877" i="1"/>
  <c r="D876" i="1"/>
  <c r="C876" i="1"/>
  <c r="G875" i="1"/>
  <c r="D875" i="1"/>
  <c r="C875" i="1"/>
  <c r="G874" i="1"/>
  <c r="D874" i="1"/>
  <c r="C874" i="1"/>
  <c r="D873" i="1"/>
  <c r="C873" i="1"/>
  <c r="D872" i="1"/>
  <c r="C872" i="1"/>
  <c r="G871" i="1"/>
  <c r="D871" i="1"/>
  <c r="C871" i="1"/>
  <c r="D870" i="1"/>
  <c r="G870" i="1" s="1"/>
  <c r="C870" i="1"/>
  <c r="D869" i="1"/>
  <c r="C869" i="1"/>
  <c r="D868" i="1"/>
  <c r="C868" i="1"/>
  <c r="G867" i="1"/>
  <c r="D867" i="1"/>
  <c r="C867" i="1"/>
  <c r="G866" i="1"/>
  <c r="D866" i="1"/>
  <c r="C866" i="1"/>
  <c r="D865" i="1"/>
  <c r="C865" i="1"/>
  <c r="D864" i="1"/>
  <c r="C864" i="1"/>
  <c r="G863" i="1"/>
  <c r="D863" i="1"/>
  <c r="C863" i="1"/>
  <c r="D862" i="1"/>
  <c r="G862" i="1" s="1"/>
  <c r="C862" i="1"/>
  <c r="D861" i="1"/>
  <c r="C861" i="1"/>
  <c r="D860" i="1"/>
  <c r="C860" i="1"/>
  <c r="G859" i="1"/>
  <c r="D859" i="1"/>
  <c r="C859" i="1"/>
  <c r="G858" i="1"/>
  <c r="D858" i="1"/>
  <c r="C858" i="1"/>
  <c r="D857" i="1"/>
  <c r="C857" i="1"/>
  <c r="D856" i="1"/>
  <c r="C856" i="1"/>
  <c r="G855" i="1"/>
  <c r="D855" i="1"/>
  <c r="C855" i="1"/>
  <c r="D854" i="1"/>
  <c r="G854" i="1" s="1"/>
  <c r="C854" i="1"/>
  <c r="D853" i="1"/>
  <c r="C853" i="1"/>
  <c r="D852" i="1"/>
  <c r="C852" i="1"/>
  <c r="G851" i="1"/>
  <c r="D851" i="1"/>
  <c r="C851" i="1"/>
  <c r="G850" i="1"/>
  <c r="D850" i="1"/>
  <c r="C850" i="1"/>
  <c r="D849" i="1"/>
  <c r="C849" i="1"/>
  <c r="D848" i="1"/>
  <c r="C848" i="1"/>
  <c r="G847" i="1"/>
  <c r="D847" i="1"/>
  <c r="C847" i="1"/>
  <c r="D846" i="1"/>
  <c r="G846" i="1" s="1"/>
  <c r="C846" i="1"/>
  <c r="D845" i="1"/>
  <c r="C845" i="1"/>
  <c r="D844" i="1"/>
  <c r="C844" i="1"/>
  <c r="G843" i="1"/>
  <c r="D843" i="1"/>
  <c r="C843" i="1"/>
  <c r="G842" i="1"/>
  <c r="D842" i="1"/>
  <c r="C842" i="1"/>
  <c r="D841" i="1"/>
  <c r="C841" i="1"/>
  <c r="D840" i="1"/>
  <c r="C840" i="1"/>
  <c r="G839" i="1"/>
  <c r="D839" i="1"/>
  <c r="C839" i="1"/>
  <c r="D838" i="1"/>
  <c r="G838" i="1" s="1"/>
  <c r="C838" i="1"/>
  <c r="D837" i="1"/>
  <c r="C837" i="1"/>
  <c r="D836" i="1"/>
  <c r="C836" i="1"/>
  <c r="G835" i="1"/>
  <c r="D835" i="1"/>
  <c r="C835" i="1"/>
  <c r="G834" i="1"/>
  <c r="D834" i="1"/>
  <c r="C834" i="1"/>
  <c r="D833" i="1"/>
  <c r="C833" i="1"/>
  <c r="D832" i="1"/>
  <c r="C832" i="1"/>
  <c r="G831" i="1"/>
  <c r="D831" i="1"/>
  <c r="C831" i="1"/>
  <c r="D830" i="1"/>
  <c r="G830" i="1" s="1"/>
  <c r="C830" i="1"/>
  <c r="D829" i="1"/>
  <c r="C829" i="1"/>
  <c r="D828" i="1"/>
  <c r="C828" i="1"/>
  <c r="G827" i="1"/>
  <c r="D827" i="1"/>
  <c r="C827" i="1"/>
  <c r="G826" i="1"/>
  <c r="D826" i="1"/>
  <c r="C826" i="1"/>
  <c r="D825" i="1"/>
  <c r="C825" i="1"/>
  <c r="D824" i="1"/>
  <c r="C824" i="1"/>
  <c r="G823" i="1"/>
  <c r="D823" i="1"/>
  <c r="C823" i="1"/>
  <c r="D822" i="1"/>
  <c r="G822" i="1" s="1"/>
  <c r="C822" i="1"/>
  <c r="D821" i="1"/>
  <c r="C821" i="1"/>
  <c r="D820" i="1"/>
  <c r="C820" i="1"/>
  <c r="G819" i="1"/>
  <c r="D819" i="1"/>
  <c r="C819" i="1"/>
  <c r="G818" i="1"/>
  <c r="D818" i="1"/>
  <c r="C818" i="1"/>
  <c r="D817" i="1"/>
  <c r="C817" i="1"/>
  <c r="D816" i="1"/>
  <c r="C816" i="1"/>
  <c r="G815" i="1"/>
  <c r="D815" i="1"/>
  <c r="C815" i="1"/>
  <c r="D814" i="1"/>
  <c r="G814" i="1" s="1"/>
  <c r="C814" i="1"/>
  <c r="D813" i="1"/>
  <c r="C813" i="1"/>
  <c r="D812" i="1"/>
  <c r="C812" i="1"/>
  <c r="G811" i="1"/>
  <c r="D811" i="1"/>
  <c r="C811" i="1"/>
  <c r="G810" i="1"/>
  <c r="D810" i="1"/>
  <c r="C810" i="1"/>
  <c r="D809" i="1"/>
  <c r="C809" i="1"/>
  <c r="D808" i="1"/>
  <c r="C808" i="1"/>
  <c r="G807" i="1"/>
  <c r="D807" i="1"/>
  <c r="C807" i="1"/>
  <c r="D806" i="1"/>
  <c r="G806" i="1" s="1"/>
  <c r="C806" i="1"/>
  <c r="D805" i="1"/>
  <c r="C805" i="1"/>
  <c r="D804" i="1"/>
  <c r="C804" i="1"/>
  <c r="G803" i="1"/>
  <c r="D803" i="1"/>
  <c r="C803" i="1"/>
  <c r="G802" i="1"/>
  <c r="D802" i="1"/>
  <c r="C802" i="1"/>
  <c r="D801" i="1"/>
  <c r="C801" i="1"/>
  <c r="D800" i="1"/>
  <c r="C800" i="1"/>
  <c r="G799" i="1"/>
  <c r="D799" i="1"/>
  <c r="C799" i="1"/>
  <c r="D798" i="1"/>
  <c r="G798" i="1" s="1"/>
  <c r="C798" i="1"/>
  <c r="D797" i="1"/>
  <c r="C797" i="1"/>
  <c r="D796" i="1"/>
  <c r="C796" i="1"/>
  <c r="G795" i="1"/>
  <c r="D795" i="1"/>
  <c r="C795" i="1"/>
  <c r="G794" i="1"/>
  <c r="D794" i="1"/>
  <c r="C794" i="1"/>
  <c r="D793" i="1"/>
  <c r="C793" i="1"/>
  <c r="D792" i="1"/>
  <c r="C792" i="1"/>
  <c r="G791" i="1"/>
  <c r="D791" i="1"/>
  <c r="C791" i="1"/>
  <c r="D790" i="1"/>
  <c r="G790" i="1" s="1"/>
  <c r="C790" i="1"/>
  <c r="D789" i="1"/>
  <c r="C789" i="1"/>
  <c r="D788" i="1"/>
  <c r="C788" i="1"/>
  <c r="G787" i="1"/>
  <c r="D787" i="1"/>
  <c r="C787" i="1"/>
  <c r="G786" i="1"/>
  <c r="D786" i="1"/>
  <c r="C786" i="1"/>
  <c r="D785" i="1"/>
  <c r="C785" i="1"/>
  <c r="D784" i="1"/>
  <c r="C784" i="1"/>
  <c r="G783" i="1"/>
  <c r="D783" i="1"/>
  <c r="C783" i="1"/>
  <c r="D782" i="1"/>
  <c r="G782" i="1" s="1"/>
  <c r="C782" i="1"/>
  <c r="D781" i="1"/>
  <c r="C781" i="1"/>
  <c r="D780" i="1"/>
  <c r="C780" i="1"/>
  <c r="G779" i="1"/>
  <c r="D779" i="1"/>
  <c r="C779" i="1"/>
  <c r="G778" i="1"/>
  <c r="D778" i="1"/>
  <c r="C778" i="1"/>
  <c r="D777" i="1"/>
  <c r="C777" i="1"/>
  <c r="D776" i="1"/>
  <c r="C776" i="1"/>
  <c r="G775" i="1"/>
  <c r="D775" i="1"/>
  <c r="C775" i="1"/>
  <c r="D774" i="1"/>
  <c r="G774" i="1" s="1"/>
  <c r="C774" i="1"/>
  <c r="D773" i="1"/>
  <c r="C773" i="1"/>
  <c r="D772" i="1"/>
  <c r="C772" i="1"/>
  <c r="G771" i="1"/>
  <c r="D771" i="1"/>
  <c r="C771" i="1"/>
  <c r="G770" i="1"/>
  <c r="D770" i="1"/>
  <c r="C770" i="1"/>
  <c r="D769" i="1"/>
  <c r="C769" i="1"/>
  <c r="D768" i="1"/>
  <c r="C768" i="1"/>
  <c r="G767" i="1"/>
  <c r="D767" i="1"/>
  <c r="C767" i="1"/>
  <c r="D766" i="1"/>
  <c r="G766" i="1" s="1"/>
  <c r="C766" i="1"/>
  <c r="D765" i="1"/>
  <c r="C765" i="1"/>
  <c r="D764" i="1"/>
  <c r="C764" i="1"/>
  <c r="G763" i="1"/>
  <c r="D763" i="1"/>
  <c r="C763" i="1"/>
  <c r="G762" i="1"/>
  <c r="D762" i="1"/>
  <c r="C762" i="1"/>
  <c r="D761" i="1"/>
  <c r="C761" i="1"/>
  <c r="D760" i="1"/>
  <c r="C760" i="1"/>
  <c r="G759" i="1"/>
  <c r="D759" i="1"/>
  <c r="C759" i="1"/>
  <c r="D758" i="1"/>
  <c r="G758" i="1" s="1"/>
  <c r="C758" i="1"/>
  <c r="D757" i="1"/>
  <c r="C757" i="1"/>
  <c r="D756" i="1"/>
  <c r="C756" i="1"/>
  <c r="G755" i="1"/>
  <c r="D755" i="1"/>
  <c r="C755" i="1"/>
  <c r="G754" i="1"/>
  <c r="D754" i="1"/>
  <c r="C754" i="1"/>
  <c r="D753" i="1"/>
  <c r="C753" i="1"/>
  <c r="D752" i="1"/>
  <c r="C752" i="1"/>
  <c r="G751" i="1"/>
  <c r="D751" i="1"/>
  <c r="C751" i="1"/>
  <c r="D750" i="1"/>
  <c r="G750" i="1" s="1"/>
  <c r="C750" i="1"/>
  <c r="D749" i="1"/>
  <c r="C749" i="1"/>
  <c r="D748" i="1"/>
  <c r="C748" i="1"/>
  <c r="G747" i="1"/>
  <c r="D747" i="1"/>
  <c r="C747" i="1"/>
  <c r="G746" i="1"/>
  <c r="D746" i="1"/>
  <c r="C746" i="1"/>
  <c r="D745" i="1"/>
  <c r="C745" i="1"/>
  <c r="D744" i="1"/>
  <c r="C744" i="1"/>
  <c r="G743" i="1"/>
  <c r="D743" i="1"/>
  <c r="C743" i="1"/>
  <c r="D742" i="1"/>
  <c r="G742" i="1" s="1"/>
  <c r="C742" i="1"/>
  <c r="D741" i="1"/>
  <c r="C741" i="1"/>
  <c r="D740" i="1"/>
  <c r="C740" i="1"/>
  <c r="G739" i="1"/>
  <c r="D739" i="1"/>
  <c r="C739" i="1"/>
  <c r="G738" i="1"/>
  <c r="D738" i="1"/>
  <c r="C738" i="1"/>
  <c r="D737" i="1"/>
  <c r="C737" i="1"/>
  <c r="D736" i="1"/>
  <c r="C736" i="1"/>
  <c r="G735" i="1"/>
  <c r="D735" i="1"/>
  <c r="C735" i="1"/>
  <c r="D734" i="1"/>
  <c r="G734" i="1" s="1"/>
  <c r="C734" i="1"/>
  <c r="D733" i="1"/>
  <c r="C733" i="1"/>
  <c r="D732" i="1"/>
  <c r="C732" i="1"/>
  <c r="G731" i="1"/>
  <c r="D731" i="1"/>
  <c r="C731" i="1"/>
  <c r="G730" i="1"/>
  <c r="D730" i="1"/>
  <c r="C730" i="1"/>
  <c r="D729" i="1"/>
  <c r="C729" i="1"/>
  <c r="D728" i="1"/>
  <c r="C728" i="1"/>
  <c r="G727" i="1"/>
  <c r="D727" i="1"/>
  <c r="C727" i="1"/>
  <c r="D726" i="1"/>
  <c r="G726" i="1" s="1"/>
  <c r="C726" i="1"/>
  <c r="D725" i="1"/>
  <c r="C725" i="1"/>
  <c r="D724" i="1"/>
  <c r="C724" i="1"/>
  <c r="G723" i="1"/>
  <c r="D723" i="1"/>
  <c r="C723" i="1"/>
  <c r="G722" i="1"/>
  <c r="D722" i="1"/>
  <c r="C722" i="1"/>
  <c r="D721" i="1"/>
  <c r="C721" i="1"/>
  <c r="D720" i="1"/>
  <c r="C720" i="1"/>
  <c r="G719" i="1"/>
  <c r="D719" i="1"/>
  <c r="C719" i="1"/>
  <c r="D718" i="1"/>
  <c r="G718" i="1" s="1"/>
  <c r="C718" i="1"/>
  <c r="D717" i="1"/>
  <c r="C717" i="1"/>
  <c r="D716" i="1"/>
  <c r="C716" i="1"/>
  <c r="G715" i="1"/>
  <c r="D715" i="1"/>
  <c r="C715" i="1"/>
  <c r="G714" i="1"/>
  <c r="D714" i="1"/>
  <c r="C714" i="1"/>
  <c r="D713" i="1"/>
  <c r="C713" i="1"/>
  <c r="D712" i="1"/>
  <c r="C712" i="1"/>
  <c r="G711" i="1"/>
  <c r="D711" i="1"/>
  <c r="C711" i="1"/>
  <c r="D710" i="1"/>
  <c r="G710" i="1" s="1"/>
  <c r="C710" i="1"/>
  <c r="D709" i="1"/>
  <c r="C709" i="1"/>
  <c r="D708" i="1"/>
  <c r="C708" i="1"/>
  <c r="G707" i="1"/>
  <c r="D707" i="1"/>
  <c r="C707" i="1"/>
  <c r="G706" i="1"/>
  <c r="D706" i="1"/>
  <c r="C706" i="1"/>
  <c r="D705" i="1"/>
  <c r="C705" i="1"/>
  <c r="D704" i="1"/>
  <c r="C704" i="1"/>
  <c r="G703" i="1"/>
  <c r="D703" i="1"/>
  <c r="C703" i="1"/>
  <c r="D702" i="1"/>
  <c r="G702" i="1" s="1"/>
  <c r="C702" i="1"/>
  <c r="D701" i="1"/>
  <c r="C701" i="1"/>
  <c r="D700" i="1"/>
  <c r="C700" i="1"/>
  <c r="G699" i="1"/>
  <c r="D699" i="1"/>
  <c r="C699" i="1"/>
  <c r="G698" i="1"/>
  <c r="D698" i="1"/>
  <c r="C698" i="1"/>
  <c r="D697" i="1"/>
  <c r="C697" i="1"/>
  <c r="D696" i="1"/>
  <c r="C696" i="1"/>
  <c r="G695" i="1"/>
  <c r="D695" i="1"/>
  <c r="C695" i="1"/>
  <c r="D694" i="1"/>
  <c r="G694" i="1" s="1"/>
  <c r="C694" i="1"/>
  <c r="D693" i="1"/>
  <c r="C693" i="1"/>
  <c r="D692" i="1"/>
  <c r="C692" i="1"/>
  <c r="G691" i="1"/>
  <c r="D691" i="1"/>
  <c r="C691" i="1"/>
  <c r="G690"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D421" i="1"/>
  <c r="C421" i="1"/>
  <c r="H416" i="1"/>
  <c r="G416" i="1"/>
  <c r="D416" i="1"/>
  <c r="C416" i="1"/>
  <c r="G415" i="1"/>
  <c r="D415" i="1"/>
  <c r="C415" i="1"/>
  <c r="H415" i="1" s="1"/>
  <c r="G414" i="1"/>
  <c r="D414" i="1"/>
  <c r="C414" i="1"/>
  <c r="H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H299" i="1" s="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604" i="1" l="1"/>
  <c r="H1606" i="1"/>
  <c r="G1603" i="1"/>
  <c r="G1585" i="1"/>
  <c r="G1587" i="1"/>
  <c r="H1584" i="1"/>
  <c r="H421" i="1"/>
  <c r="H298" i="1"/>
  <c r="G298" i="1"/>
  <c r="G421" i="1"/>
  <c r="G299" i="1"/>
  <c r="D422" i="1"/>
  <c r="E294" i="9"/>
  <c r="B294" i="9" s="1"/>
  <c r="E26" i="9"/>
  <c r="B26" i="9" s="1"/>
  <c r="H1520" i="1"/>
  <c r="G1520" i="1"/>
  <c r="J1542" i="1"/>
  <c r="H1542" i="1"/>
  <c r="G1542" i="1"/>
  <c r="G1548" i="1"/>
  <c r="H1548" i="1"/>
  <c r="J1548" i="1"/>
  <c r="G1654" i="1"/>
  <c r="H1654"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3" i="1"/>
  <c r="G693" i="1"/>
  <c r="H696" i="1"/>
  <c r="G696" i="1"/>
  <c r="H701" i="1"/>
  <c r="G701" i="1"/>
  <c r="H704" i="1"/>
  <c r="G704" i="1"/>
  <c r="H709" i="1"/>
  <c r="G709" i="1"/>
  <c r="H712" i="1"/>
  <c r="G712" i="1"/>
  <c r="H717" i="1"/>
  <c r="G717" i="1"/>
  <c r="H720" i="1"/>
  <c r="G720" i="1"/>
  <c r="H725" i="1"/>
  <c r="G725" i="1"/>
  <c r="H728" i="1"/>
  <c r="G728" i="1"/>
  <c r="H733" i="1"/>
  <c r="G733" i="1"/>
  <c r="H736" i="1"/>
  <c r="G736" i="1"/>
  <c r="H741" i="1"/>
  <c r="G741" i="1"/>
  <c r="H744" i="1"/>
  <c r="G744" i="1"/>
  <c r="H749" i="1"/>
  <c r="G749" i="1"/>
  <c r="H752" i="1"/>
  <c r="G752" i="1"/>
  <c r="H757" i="1"/>
  <c r="G757" i="1"/>
  <c r="H760" i="1"/>
  <c r="G760" i="1"/>
  <c r="H765" i="1"/>
  <c r="G765" i="1"/>
  <c r="H768" i="1"/>
  <c r="G768" i="1"/>
  <c r="H773" i="1"/>
  <c r="G773" i="1"/>
  <c r="H776" i="1"/>
  <c r="G776" i="1"/>
  <c r="H781" i="1"/>
  <c r="G781" i="1"/>
  <c r="H784" i="1"/>
  <c r="G784" i="1"/>
  <c r="H789" i="1"/>
  <c r="G789" i="1"/>
  <c r="H792" i="1"/>
  <c r="G792" i="1"/>
  <c r="H797" i="1"/>
  <c r="G797" i="1"/>
  <c r="H800" i="1"/>
  <c r="G800" i="1"/>
  <c r="H805" i="1"/>
  <c r="G805" i="1"/>
  <c r="H808" i="1"/>
  <c r="G808" i="1"/>
  <c r="H813" i="1"/>
  <c r="G813" i="1"/>
  <c r="H816" i="1"/>
  <c r="G816" i="1"/>
  <c r="H821" i="1"/>
  <c r="G821" i="1"/>
  <c r="H824" i="1"/>
  <c r="G824" i="1"/>
  <c r="H829" i="1"/>
  <c r="G829" i="1"/>
  <c r="H832" i="1"/>
  <c r="G832" i="1"/>
  <c r="H837" i="1"/>
  <c r="G837" i="1"/>
  <c r="H840" i="1"/>
  <c r="G840" i="1"/>
  <c r="H845" i="1"/>
  <c r="G845" i="1"/>
  <c r="H848" i="1"/>
  <c r="G848" i="1"/>
  <c r="H853" i="1"/>
  <c r="G853" i="1"/>
  <c r="H856" i="1"/>
  <c r="G856" i="1"/>
  <c r="H861" i="1"/>
  <c r="G861" i="1"/>
  <c r="H864" i="1"/>
  <c r="G864" i="1"/>
  <c r="H869" i="1"/>
  <c r="G869" i="1"/>
  <c r="H872" i="1"/>
  <c r="G872" i="1"/>
  <c r="H877" i="1"/>
  <c r="G877" i="1"/>
  <c r="H880" i="1"/>
  <c r="G880" i="1"/>
  <c r="H885" i="1"/>
  <c r="G885" i="1"/>
  <c r="H888" i="1"/>
  <c r="G888" i="1"/>
  <c r="H893" i="1"/>
  <c r="G893" i="1"/>
  <c r="H896" i="1"/>
  <c r="G896" i="1"/>
  <c r="H901" i="1"/>
  <c r="G901" i="1"/>
  <c r="H904" i="1"/>
  <c r="G904" i="1"/>
  <c r="H909" i="1"/>
  <c r="G909" i="1"/>
  <c r="H912" i="1"/>
  <c r="G912" i="1"/>
  <c r="H917" i="1"/>
  <c r="G917" i="1"/>
  <c r="H920" i="1"/>
  <c r="G920" i="1"/>
  <c r="H925" i="1"/>
  <c r="G925" i="1"/>
  <c r="H928" i="1"/>
  <c r="G928" i="1"/>
  <c r="H933" i="1"/>
  <c r="G933" i="1"/>
  <c r="H936" i="1"/>
  <c r="G936" i="1"/>
  <c r="H941" i="1"/>
  <c r="G941" i="1"/>
  <c r="H944" i="1"/>
  <c r="G944" i="1"/>
  <c r="H949" i="1"/>
  <c r="G949" i="1"/>
  <c r="H952" i="1"/>
  <c r="G952" i="1"/>
  <c r="H1343" i="1"/>
  <c r="G1343" i="1"/>
  <c r="H1346" i="1"/>
  <c r="G1346" i="1"/>
  <c r="H1348" i="1"/>
  <c r="G1348" i="1"/>
  <c r="H1639" i="1"/>
  <c r="G1639" i="1"/>
  <c r="H1305" i="1"/>
  <c r="G1305" i="1"/>
  <c r="H1516" i="1"/>
  <c r="G1516" i="1"/>
  <c r="H1523" i="1"/>
  <c r="G1523" i="1"/>
  <c r="D51" i="8"/>
  <c r="C1634" i="1"/>
  <c r="G1674" i="1"/>
  <c r="H1674" i="1"/>
  <c r="H957" i="1"/>
  <c r="H973" i="1"/>
  <c r="H989" i="1"/>
  <c r="H1451" i="1"/>
  <c r="G145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5" i="1"/>
  <c r="G63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2" i="1"/>
  <c r="G692" i="1"/>
  <c r="H697" i="1"/>
  <c r="G697" i="1"/>
  <c r="H700" i="1"/>
  <c r="G700" i="1"/>
  <c r="H705" i="1"/>
  <c r="G705" i="1"/>
  <c r="H708" i="1"/>
  <c r="G708" i="1"/>
  <c r="H713" i="1"/>
  <c r="G713" i="1"/>
  <c r="H716" i="1"/>
  <c r="G716" i="1"/>
  <c r="H721" i="1"/>
  <c r="G721" i="1"/>
  <c r="H724" i="1"/>
  <c r="G724" i="1"/>
  <c r="H729" i="1"/>
  <c r="G729" i="1"/>
  <c r="H732" i="1"/>
  <c r="G732" i="1"/>
  <c r="H737" i="1"/>
  <c r="G737" i="1"/>
  <c r="H740" i="1"/>
  <c r="G740" i="1"/>
  <c r="H745" i="1"/>
  <c r="G745" i="1"/>
  <c r="H748" i="1"/>
  <c r="G748" i="1"/>
  <c r="H753" i="1"/>
  <c r="G753" i="1"/>
  <c r="H756" i="1"/>
  <c r="G756" i="1"/>
  <c r="H761" i="1"/>
  <c r="G761" i="1"/>
  <c r="H764" i="1"/>
  <c r="G764" i="1"/>
  <c r="H769" i="1"/>
  <c r="G769" i="1"/>
  <c r="H772" i="1"/>
  <c r="G772" i="1"/>
  <c r="H777" i="1"/>
  <c r="G777" i="1"/>
  <c r="H780" i="1"/>
  <c r="G780" i="1"/>
  <c r="H785" i="1"/>
  <c r="G785" i="1"/>
  <c r="H788" i="1"/>
  <c r="G788" i="1"/>
  <c r="H793" i="1"/>
  <c r="G793" i="1"/>
  <c r="H796" i="1"/>
  <c r="G796" i="1"/>
  <c r="H801" i="1"/>
  <c r="G801" i="1"/>
  <c r="H804" i="1"/>
  <c r="G804" i="1"/>
  <c r="H809" i="1"/>
  <c r="G809" i="1"/>
  <c r="H812" i="1"/>
  <c r="G812" i="1"/>
  <c r="H817" i="1"/>
  <c r="G817" i="1"/>
  <c r="H820" i="1"/>
  <c r="G820" i="1"/>
  <c r="H825" i="1"/>
  <c r="G825" i="1"/>
  <c r="H828" i="1"/>
  <c r="G828" i="1"/>
  <c r="H833" i="1"/>
  <c r="G833" i="1"/>
  <c r="H836" i="1"/>
  <c r="G836" i="1"/>
  <c r="H841" i="1"/>
  <c r="G841" i="1"/>
  <c r="H844" i="1"/>
  <c r="G844" i="1"/>
  <c r="H849" i="1"/>
  <c r="G849" i="1"/>
  <c r="H852" i="1"/>
  <c r="G852" i="1"/>
  <c r="H857" i="1"/>
  <c r="G857" i="1"/>
  <c r="H860" i="1"/>
  <c r="G860" i="1"/>
  <c r="H865" i="1"/>
  <c r="G865" i="1"/>
  <c r="H868" i="1"/>
  <c r="G868" i="1"/>
  <c r="H873" i="1"/>
  <c r="G873" i="1"/>
  <c r="H876" i="1"/>
  <c r="G876" i="1"/>
  <c r="H881" i="1"/>
  <c r="G881" i="1"/>
  <c r="H884" i="1"/>
  <c r="G884" i="1"/>
  <c r="H889" i="1"/>
  <c r="G889" i="1"/>
  <c r="H892" i="1"/>
  <c r="G892" i="1"/>
  <c r="H897" i="1"/>
  <c r="G897" i="1"/>
  <c r="H900" i="1"/>
  <c r="G900" i="1"/>
  <c r="H905" i="1"/>
  <c r="G905" i="1"/>
  <c r="H908" i="1"/>
  <c r="G908" i="1"/>
  <c r="H913" i="1"/>
  <c r="G913" i="1"/>
  <c r="H916" i="1"/>
  <c r="G916" i="1"/>
  <c r="H921" i="1"/>
  <c r="G921" i="1"/>
  <c r="H924" i="1"/>
  <c r="G924" i="1"/>
  <c r="H929" i="1"/>
  <c r="G929" i="1"/>
  <c r="H932" i="1"/>
  <c r="G932" i="1"/>
  <c r="H937" i="1"/>
  <c r="G937" i="1"/>
  <c r="H940" i="1"/>
  <c r="G940" i="1"/>
  <c r="H945" i="1"/>
  <c r="G945" i="1"/>
  <c r="H948" i="1"/>
  <c r="G948" i="1"/>
  <c r="H953" i="1"/>
  <c r="H969" i="1"/>
  <c r="H985" i="1"/>
  <c r="H1001" i="1"/>
  <c r="H1310" i="1"/>
  <c r="G1310" i="1"/>
  <c r="H1313" i="1"/>
  <c r="G1313" i="1"/>
  <c r="H1368" i="1"/>
  <c r="G1368" i="1"/>
  <c r="H1371" i="1"/>
  <c r="G1371" i="1"/>
  <c r="H1374" i="1"/>
  <c r="G1374" i="1"/>
  <c r="H1404" i="1"/>
  <c r="G1404" i="1"/>
  <c r="H1407" i="1"/>
  <c r="G1407" i="1"/>
  <c r="H1652" i="1"/>
  <c r="G1652" i="1"/>
  <c r="D647" i="4"/>
  <c r="F426" i="4"/>
  <c r="H1327" i="1"/>
  <c r="G1327" i="1"/>
  <c r="H1330" i="1"/>
  <c r="G1330" i="1"/>
  <c r="H1332" i="1"/>
  <c r="G1332" i="1"/>
  <c r="H1352" i="1"/>
  <c r="G1352" i="1"/>
  <c r="H1355" i="1"/>
  <c r="G1355" i="1"/>
  <c r="H1358" i="1"/>
  <c r="G1358" i="1"/>
  <c r="H1396" i="1"/>
  <c r="G1396" i="1"/>
  <c r="H1399" i="1"/>
  <c r="G1399" i="1"/>
  <c r="H1428" i="1"/>
  <c r="G1428" i="1"/>
  <c r="H1511" i="1"/>
  <c r="G1511" i="1"/>
  <c r="H1536" i="1"/>
  <c r="G1536" i="1"/>
  <c r="J1561" i="1"/>
  <c r="H1561" i="1"/>
  <c r="J1573" i="1"/>
  <c r="H1573" i="1"/>
  <c r="G1573" i="1"/>
  <c r="J1575" i="1"/>
  <c r="H1575" i="1"/>
  <c r="G1575" i="1"/>
  <c r="G1642" i="1"/>
  <c r="H1642" i="1"/>
  <c r="G1650" i="1"/>
  <c r="H1650" i="1"/>
  <c r="H1683" i="1"/>
  <c r="G1683" i="1"/>
  <c r="F36" i="6"/>
  <c r="D35" i="6"/>
  <c r="F61" i="6"/>
  <c r="C1457" i="1"/>
  <c r="F122" i="6"/>
  <c r="C1518" i="1"/>
  <c r="D22" i="7"/>
  <c r="C1563" i="1"/>
  <c r="H1659" i="1"/>
  <c r="G1659" i="1"/>
  <c r="I40" i="3"/>
  <c r="C1681"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20" i="1"/>
  <c r="H1024" i="1"/>
  <c r="H1028" i="1"/>
  <c r="H1032" i="1"/>
  <c r="H1036" i="1"/>
  <c r="H1040" i="1"/>
  <c r="H1044" i="1"/>
  <c r="H1048" i="1"/>
  <c r="H1052" i="1"/>
  <c r="H1056" i="1"/>
  <c r="H1060" i="1"/>
  <c r="H1064" i="1"/>
  <c r="H1068" i="1"/>
  <c r="H1072" i="1"/>
  <c r="H1075" i="1"/>
  <c r="H1079" i="1"/>
  <c r="H1083" i="1"/>
  <c r="H1087" i="1"/>
  <c r="H1091" i="1"/>
  <c r="H1094" i="1"/>
  <c r="H1098" i="1"/>
  <c r="H1102" i="1"/>
  <c r="H1106" i="1"/>
  <c r="H1110" i="1"/>
  <c r="H1114" i="1"/>
  <c r="H1118" i="1"/>
  <c r="H1122" i="1"/>
  <c r="H1126" i="1"/>
  <c r="H1130" i="1"/>
  <c r="H1134" i="1"/>
  <c r="H1138" i="1"/>
  <c r="H1141" i="1"/>
  <c r="H1145" i="1"/>
  <c r="H1149" i="1"/>
  <c r="H1156" i="1"/>
  <c r="H1160" i="1"/>
  <c r="H1164" i="1"/>
  <c r="H1168" i="1"/>
  <c r="H1172" i="1"/>
  <c r="H1176" i="1"/>
  <c r="H1182" i="1"/>
  <c r="H1186" i="1"/>
  <c r="H1190" i="1"/>
  <c r="H1194" i="1"/>
  <c r="H1198" i="1"/>
  <c r="H1202" i="1"/>
  <c r="H1206" i="1"/>
  <c r="H1209" i="1"/>
  <c r="H1213" i="1"/>
  <c r="H1217" i="1"/>
  <c r="H1221" i="1"/>
  <c r="H1225" i="1"/>
  <c r="H1229" i="1"/>
  <c r="H1233" i="1"/>
  <c r="H1237" i="1"/>
  <c r="H1241" i="1"/>
  <c r="H1245" i="1"/>
  <c r="H1249" i="1"/>
  <c r="H1253" i="1"/>
  <c r="H1256" i="1"/>
  <c r="H1260" i="1"/>
  <c r="H1264" i="1"/>
  <c r="H1268" i="1"/>
  <c r="H1272" i="1"/>
  <c r="H1276" i="1"/>
  <c r="H1279" i="1"/>
  <c r="H1283" i="1"/>
  <c r="H1287" i="1"/>
  <c r="H1291" i="1"/>
  <c r="H1295" i="1"/>
  <c r="H1299" i="1"/>
  <c r="H1306" i="1"/>
  <c r="G1306" i="1"/>
  <c r="H1309" i="1"/>
  <c r="G1309" i="1"/>
  <c r="H1314" i="1"/>
  <c r="G1314" i="1"/>
  <c r="H1316" i="1"/>
  <c r="G1316" i="1"/>
  <c r="H1336" i="1"/>
  <c r="G1336" i="1"/>
  <c r="H1339" i="1"/>
  <c r="G1339" i="1"/>
  <c r="H1342" i="1"/>
  <c r="G1342" i="1"/>
  <c r="H1375" i="1"/>
  <c r="G1375" i="1"/>
  <c r="H1378" i="1"/>
  <c r="G1378" i="1"/>
  <c r="H1380" i="1"/>
  <c r="G1380" i="1"/>
  <c r="H1391" i="1"/>
  <c r="G1391" i="1"/>
  <c r="H1420" i="1"/>
  <c r="G1420" i="1"/>
  <c r="H1423" i="1"/>
  <c r="G1423" i="1"/>
  <c r="C1432" i="1"/>
  <c r="H1435" i="1"/>
  <c r="G1435" i="1"/>
  <c r="H1440" i="1"/>
  <c r="G1440" i="1"/>
  <c r="H1443" i="1"/>
  <c r="G1443" i="1"/>
  <c r="H1448" i="1"/>
  <c r="G1448" i="1"/>
  <c r="H1528" i="1"/>
  <c r="G1528" i="1"/>
  <c r="H1531" i="1"/>
  <c r="G1531" i="1"/>
  <c r="H1543" i="1"/>
  <c r="G1543" i="1"/>
  <c r="I1543" i="1" s="1"/>
  <c r="J1543" i="1"/>
  <c r="G1552" i="1"/>
  <c r="H1552" i="1"/>
  <c r="J1552" i="1"/>
  <c r="I1559" i="1"/>
  <c r="G1561" i="1"/>
  <c r="G1565" i="1"/>
  <c r="H1565" i="1"/>
  <c r="H1647" i="1"/>
  <c r="G1647" i="1"/>
  <c r="E230" i="4"/>
  <c r="D226" i="1" s="1"/>
  <c r="F234" i="4"/>
  <c r="D230" i="4"/>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19" i="1"/>
  <c r="H1023" i="1"/>
  <c r="H1027" i="1"/>
  <c r="H1031" i="1"/>
  <c r="H1035" i="1"/>
  <c r="H1039" i="1"/>
  <c r="H1043" i="1"/>
  <c r="H1047" i="1"/>
  <c r="H1051" i="1"/>
  <c r="H1055" i="1"/>
  <c r="H1059" i="1"/>
  <c r="H1063" i="1"/>
  <c r="H1067" i="1"/>
  <c r="H1071" i="1"/>
  <c r="H1078" i="1"/>
  <c r="H1082" i="1"/>
  <c r="H1086" i="1"/>
  <c r="H1090" i="1"/>
  <c r="H1097" i="1"/>
  <c r="H1101" i="1"/>
  <c r="H1105" i="1"/>
  <c r="H1109" i="1"/>
  <c r="H1113" i="1"/>
  <c r="H1117" i="1"/>
  <c r="H1121" i="1"/>
  <c r="H1125" i="1"/>
  <c r="H1129" i="1"/>
  <c r="H1133" i="1"/>
  <c r="H1137" i="1"/>
  <c r="H1144" i="1"/>
  <c r="H1148" i="1"/>
  <c r="H1155" i="1"/>
  <c r="H1159" i="1"/>
  <c r="H1163" i="1"/>
  <c r="H1167" i="1"/>
  <c r="H1171" i="1"/>
  <c r="H1175" i="1"/>
  <c r="H1179" i="1"/>
  <c r="H1185" i="1"/>
  <c r="H1189" i="1"/>
  <c r="H1193" i="1"/>
  <c r="H1197" i="1"/>
  <c r="H1201" i="1"/>
  <c r="H1205" i="1"/>
  <c r="H1208" i="1"/>
  <c r="H1212" i="1"/>
  <c r="H1216" i="1"/>
  <c r="H1220" i="1"/>
  <c r="H1224" i="1"/>
  <c r="H1228" i="1"/>
  <c r="H1232" i="1"/>
  <c r="H1236" i="1"/>
  <c r="H1240" i="1"/>
  <c r="H1244" i="1"/>
  <c r="H1248" i="1"/>
  <c r="H1252" i="1"/>
  <c r="H1259" i="1"/>
  <c r="H1263" i="1"/>
  <c r="H1267" i="1"/>
  <c r="H1271" i="1"/>
  <c r="H1275" i="1"/>
  <c r="H1282" i="1"/>
  <c r="H1286" i="1"/>
  <c r="H1290" i="1"/>
  <c r="H1294" i="1"/>
  <c r="H1298" i="1"/>
  <c r="H1302" i="1"/>
  <c r="H1320" i="1"/>
  <c r="G1320" i="1"/>
  <c r="H1323" i="1"/>
  <c r="G1323" i="1"/>
  <c r="H1326" i="1"/>
  <c r="G1326" i="1"/>
  <c r="H1359" i="1"/>
  <c r="G1359" i="1"/>
  <c r="H1362" i="1"/>
  <c r="G1362" i="1"/>
  <c r="H1364" i="1"/>
  <c r="G1364" i="1"/>
  <c r="H1384" i="1"/>
  <c r="G1384" i="1"/>
  <c r="H1387" i="1"/>
  <c r="G1387" i="1"/>
  <c r="H1412" i="1"/>
  <c r="G1412" i="1"/>
  <c r="H1415" i="1"/>
  <c r="G1415" i="1"/>
  <c r="H1456" i="1"/>
  <c r="G1456" i="1"/>
  <c r="H1460" i="1"/>
  <c r="G1460" i="1"/>
  <c r="H1463" i="1"/>
  <c r="G1463" i="1"/>
  <c r="H1468" i="1"/>
  <c r="G1468" i="1"/>
  <c r="H1471" i="1"/>
  <c r="G1471" i="1"/>
  <c r="H1476" i="1"/>
  <c r="G1476" i="1"/>
  <c r="H1479" i="1"/>
  <c r="G1479" i="1"/>
  <c r="H1484" i="1"/>
  <c r="G1484" i="1"/>
  <c r="H1487" i="1"/>
  <c r="G1487" i="1"/>
  <c r="H1492" i="1"/>
  <c r="G1492" i="1"/>
  <c r="H1495" i="1"/>
  <c r="G1495" i="1"/>
  <c r="H1500" i="1"/>
  <c r="G1500" i="1"/>
  <c r="H1503" i="1"/>
  <c r="G1503" i="1"/>
  <c r="H1508" i="1"/>
  <c r="G1508" i="1"/>
  <c r="H1540" i="1"/>
  <c r="G1540" i="1"/>
  <c r="I1541" i="1"/>
  <c r="G1558" i="1"/>
  <c r="H1558" i="1"/>
  <c r="J1558" i="1"/>
  <c r="G1569" i="1"/>
  <c r="I1569" i="1" s="1"/>
  <c r="H1569" i="1"/>
  <c r="J1569" i="1"/>
  <c r="J1578" i="1"/>
  <c r="H1578" i="1"/>
  <c r="G1578" i="1"/>
  <c r="I1578" i="1" s="1"/>
  <c r="J1580" i="1"/>
  <c r="G1580" i="1"/>
  <c r="I1580" i="1" s="1"/>
  <c r="H1580" i="1"/>
  <c r="G1658" i="1"/>
  <c r="H1658" i="1"/>
  <c r="H1671" i="1"/>
  <c r="G1671" i="1"/>
  <c r="H1679" i="1"/>
  <c r="G1679" i="1"/>
  <c r="H1304" i="1"/>
  <c r="H1308" i="1"/>
  <c r="H1312" i="1"/>
  <c r="H1319" i="1"/>
  <c r="G1319" i="1"/>
  <c r="H1328" i="1"/>
  <c r="H1335" i="1"/>
  <c r="G1335" i="1"/>
  <c r="H1344" i="1"/>
  <c r="H1351" i="1"/>
  <c r="G1351" i="1"/>
  <c r="H1360" i="1"/>
  <c r="H1367" i="1"/>
  <c r="G1367" i="1"/>
  <c r="H1376" i="1"/>
  <c r="H1383" i="1"/>
  <c r="G1383" i="1"/>
  <c r="H1392" i="1"/>
  <c r="G1392" i="1"/>
  <c r="H1395" i="1"/>
  <c r="G1395" i="1"/>
  <c r="H1400" i="1"/>
  <c r="G1400" i="1"/>
  <c r="H1403" i="1"/>
  <c r="G1403" i="1"/>
  <c r="H1408" i="1"/>
  <c r="G1408" i="1"/>
  <c r="H1411" i="1"/>
  <c r="G1411" i="1"/>
  <c r="H1416" i="1"/>
  <c r="G1416" i="1"/>
  <c r="H1419" i="1"/>
  <c r="G1419" i="1"/>
  <c r="H1424" i="1"/>
  <c r="G1424" i="1"/>
  <c r="H1427" i="1"/>
  <c r="G1427" i="1"/>
  <c r="H1452" i="1"/>
  <c r="G1452" i="1"/>
  <c r="H1455" i="1"/>
  <c r="G1455" i="1"/>
  <c r="H1512" i="1"/>
  <c r="G1512" i="1"/>
  <c r="H1515" i="1"/>
  <c r="G1515" i="1"/>
  <c r="H1527" i="1"/>
  <c r="G1527" i="1"/>
  <c r="H1532" i="1"/>
  <c r="G1532" i="1"/>
  <c r="H1535" i="1"/>
  <c r="G1535" i="1"/>
  <c r="H1539" i="1"/>
  <c r="G1539" i="1"/>
  <c r="I1544" i="1"/>
  <c r="H1547" i="1"/>
  <c r="G1547" i="1"/>
  <c r="H1551" i="1"/>
  <c r="G1551" i="1"/>
  <c r="I1551" i="1" s="1"/>
  <c r="I1553" i="1"/>
  <c r="J1557" i="1"/>
  <c r="H1557" i="1"/>
  <c r="G1562" i="1"/>
  <c r="H1562" i="1"/>
  <c r="H1568" i="1"/>
  <c r="G1568" i="1"/>
  <c r="H1588" i="1"/>
  <c r="G1588" i="1"/>
  <c r="H1596" i="1"/>
  <c r="G1596" i="1"/>
  <c r="H1604" i="1"/>
  <c r="G1604" i="1"/>
  <c r="H1612" i="1"/>
  <c r="G1612" i="1"/>
  <c r="H1620" i="1"/>
  <c r="G1620" i="1"/>
  <c r="H1655" i="1"/>
  <c r="G1655" i="1"/>
  <c r="G314" i="9"/>
  <c r="F89" i="5"/>
  <c r="D88" i="5"/>
  <c r="H1303" i="1"/>
  <c r="H1307" i="1"/>
  <c r="H1311" i="1"/>
  <c r="H1315" i="1"/>
  <c r="G1315" i="1"/>
  <c r="H1324" i="1"/>
  <c r="H1331" i="1"/>
  <c r="G1331" i="1"/>
  <c r="H1340" i="1"/>
  <c r="H1347" i="1"/>
  <c r="G1347" i="1"/>
  <c r="H1356" i="1"/>
  <c r="H1363" i="1"/>
  <c r="G1363" i="1"/>
  <c r="H1372" i="1"/>
  <c r="H1379" i="1"/>
  <c r="G1379" i="1"/>
  <c r="H1388" i="1"/>
  <c r="H1436" i="1"/>
  <c r="G1436" i="1"/>
  <c r="H1439" i="1"/>
  <c r="G1439" i="1"/>
  <c r="H1444" i="1"/>
  <c r="G1444" i="1"/>
  <c r="H1447" i="1"/>
  <c r="G1447" i="1"/>
  <c r="H1459" i="1"/>
  <c r="G1459" i="1"/>
  <c r="H1464" i="1"/>
  <c r="G1464" i="1"/>
  <c r="H1467" i="1"/>
  <c r="G1467" i="1"/>
  <c r="H1472" i="1"/>
  <c r="G1472" i="1"/>
  <c r="H1475" i="1"/>
  <c r="G1475" i="1"/>
  <c r="H1480" i="1"/>
  <c r="G1480" i="1"/>
  <c r="H1483" i="1"/>
  <c r="G1483" i="1"/>
  <c r="H1488" i="1"/>
  <c r="G1488" i="1"/>
  <c r="H1491" i="1"/>
  <c r="G1491" i="1"/>
  <c r="H1496" i="1"/>
  <c r="G1496" i="1"/>
  <c r="H1499" i="1"/>
  <c r="G1499" i="1"/>
  <c r="H1504" i="1"/>
  <c r="G1504" i="1"/>
  <c r="H1507" i="1"/>
  <c r="G1507" i="1"/>
  <c r="H1519" i="1"/>
  <c r="G1519" i="1"/>
  <c r="H1524" i="1"/>
  <c r="G1524" i="1"/>
  <c r="J1546" i="1"/>
  <c r="H1546" i="1"/>
  <c r="G1546" i="1"/>
  <c r="I1546" i="1" s="1"/>
  <c r="I1549" i="1"/>
  <c r="G1557" i="1"/>
  <c r="I1557" i="1" s="1"/>
  <c r="H1564" i="1"/>
  <c r="G1564" i="1"/>
  <c r="I1564" i="1" s="1"/>
  <c r="I1566" i="1"/>
  <c r="J1568" i="1"/>
  <c r="H1572" i="1"/>
  <c r="G1572" i="1"/>
  <c r="H1574" i="1"/>
  <c r="G1574" i="1"/>
  <c r="J1574" i="1"/>
  <c r="H1577" i="1"/>
  <c r="G1577" i="1"/>
  <c r="H1579" i="1"/>
  <c r="G1579" i="1"/>
  <c r="I1579" i="1" s="1"/>
  <c r="J1579" i="1"/>
  <c r="G1586" i="1"/>
  <c r="H1586" i="1"/>
  <c r="G1594" i="1"/>
  <c r="H1594" i="1"/>
  <c r="G1602" i="1"/>
  <c r="H1602" i="1"/>
  <c r="G1610" i="1"/>
  <c r="H1610" i="1"/>
  <c r="G1618" i="1"/>
  <c r="H1618" i="1"/>
  <c r="H1644" i="1"/>
  <c r="G1644" i="1"/>
  <c r="H1676" i="1"/>
  <c r="G1676" i="1"/>
  <c r="E106" i="4"/>
  <c r="F107" i="4"/>
  <c r="F361" i="4"/>
  <c r="E535" i="4"/>
  <c r="H1450" i="1"/>
  <c r="J1560" i="1"/>
  <c r="H1583" i="1"/>
  <c r="G1583" i="1"/>
  <c r="H1591" i="1"/>
  <c r="G1591" i="1"/>
  <c r="H1599" i="1"/>
  <c r="G1599" i="1"/>
  <c r="H1607" i="1"/>
  <c r="G1607" i="1"/>
  <c r="H1615" i="1"/>
  <c r="G1615" i="1"/>
  <c r="D7" i="4"/>
  <c r="D43" i="4"/>
  <c r="F140" i="4"/>
  <c r="F203" i="4"/>
  <c r="D202" i="4"/>
  <c r="F355" i="4"/>
  <c r="D354" i="4"/>
  <c r="E360" i="4"/>
  <c r="F374" i="4"/>
  <c r="D373" i="4"/>
  <c r="D479" i="4"/>
  <c r="D430" i="4" s="1"/>
  <c r="D491" i="4"/>
  <c r="F143" i="5"/>
  <c r="D135" i="5"/>
  <c r="G316" i="9"/>
  <c r="E316" i="9" s="1"/>
  <c r="B316" i="9" s="1"/>
  <c r="G315" i="9"/>
  <c r="E315" i="9" s="1"/>
  <c r="B315" i="9" s="1"/>
  <c r="D147" i="5"/>
  <c r="F150" i="5"/>
  <c r="F204" i="5"/>
  <c r="D203" i="5"/>
  <c r="D177" i="5" s="1"/>
  <c r="I26" i="3"/>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37" i="1"/>
  <c r="H1441" i="1"/>
  <c r="H1445" i="1"/>
  <c r="H1449" i="1"/>
  <c r="H1453" i="1"/>
  <c r="H1461" i="1"/>
  <c r="H1465" i="1"/>
  <c r="H1469" i="1"/>
  <c r="H1473" i="1"/>
  <c r="H1477" i="1"/>
  <c r="H1481" i="1"/>
  <c r="H1485" i="1"/>
  <c r="H1489" i="1"/>
  <c r="H1493" i="1"/>
  <c r="H1497" i="1"/>
  <c r="H1501" i="1"/>
  <c r="H1505" i="1"/>
  <c r="H1509" i="1"/>
  <c r="H1513" i="1"/>
  <c r="H1517" i="1"/>
  <c r="H1521" i="1"/>
  <c r="H1529" i="1"/>
  <c r="H1533" i="1"/>
  <c r="H1541" i="1"/>
  <c r="J1541" i="1"/>
  <c r="H1545" i="1"/>
  <c r="I1545" i="1" s="1"/>
  <c r="J1545" i="1"/>
  <c r="G1550" i="1"/>
  <c r="I1550" i="1" s="1"/>
  <c r="J1550" i="1"/>
  <c r="G1554" i="1"/>
  <c r="I1554" i="1" s="1"/>
  <c r="J1554" i="1"/>
  <c r="G1567" i="1"/>
  <c r="I1567" i="1" s="1"/>
  <c r="J1567" i="1"/>
  <c r="G1631" i="1"/>
  <c r="G1636" i="1"/>
  <c r="G1663" i="1"/>
  <c r="H1666" i="1"/>
  <c r="G1668" i="1"/>
  <c r="G1686" i="1"/>
  <c r="H1686" i="1"/>
  <c r="F120" i="4"/>
  <c r="D106" i="4"/>
  <c r="E164" i="4"/>
  <c r="F164" i="4" s="1"/>
  <c r="F178" i="4"/>
  <c r="F585" i="4"/>
  <c r="D584" i="4"/>
  <c r="E647" i="4"/>
  <c r="D641" i="1" s="1"/>
  <c r="F70" i="5"/>
  <c r="D69" i="5"/>
  <c r="G336" i="9"/>
  <c r="E336" i="9" s="1"/>
  <c r="B336" i="9" s="1"/>
  <c r="F178" i="5"/>
  <c r="H1570" i="1"/>
  <c r="I1570" i="1" s="1"/>
  <c r="J1570" i="1"/>
  <c r="H1576" i="1"/>
  <c r="I1576" i="1" s="1"/>
  <c r="J1576" i="1"/>
  <c r="H1581" i="1"/>
  <c r="I1581" i="1" s="1"/>
  <c r="J1581" i="1"/>
  <c r="F74" i="4"/>
  <c r="F135" i="4"/>
  <c r="D134" i="4"/>
  <c r="F194" i="4"/>
  <c r="F208" i="4"/>
  <c r="D221" i="4"/>
  <c r="F322" i="4"/>
  <c r="D321" i="4"/>
  <c r="E373" i="4"/>
  <c r="D368" i="1" s="1"/>
  <c r="D406" i="4"/>
  <c r="F467" i="4"/>
  <c r="D466" i="4"/>
  <c r="E479" i="4"/>
  <c r="D473" i="1" s="1"/>
  <c r="E491" i="4"/>
  <c r="D485" i="1" s="1"/>
  <c r="D597" i="4"/>
  <c r="F8" i="5"/>
  <c r="H314" i="9"/>
  <c r="E88" i="5"/>
  <c r="D1093" i="1" s="1"/>
  <c r="E251" i="5"/>
  <c r="D274" i="5"/>
  <c r="F277" i="5"/>
  <c r="D5" i="7"/>
  <c r="F64" i="4"/>
  <c r="G24" i="9"/>
  <c r="H24" i="9"/>
  <c r="F263" i="4"/>
  <c r="D262" i="4"/>
  <c r="F278" i="4"/>
  <c r="E321" i="4"/>
  <c r="D316" i="1" s="1"/>
  <c r="F379" i="4"/>
  <c r="D648" i="4"/>
  <c r="F427" i="4"/>
  <c r="E431" i="4"/>
  <c r="F431" i="4" s="1"/>
  <c r="E466" i="4"/>
  <c r="D460" i="1" s="1"/>
  <c r="F537" i="4"/>
  <c r="D536" i="4"/>
  <c r="G156" i="9"/>
  <c r="E156" i="9" s="1"/>
  <c r="B156" i="9" s="1"/>
  <c r="F607" i="4"/>
  <c r="F630" i="4"/>
  <c r="D629" i="4"/>
  <c r="F45" i="5"/>
  <c r="D12" i="5"/>
  <c r="D7" i="5" s="1"/>
  <c r="H316" i="9"/>
  <c r="H315" i="9"/>
  <c r="G339" i="9"/>
  <c r="E339" i="9" s="1"/>
  <c r="B339" i="9" s="1"/>
  <c r="F219" i="5"/>
  <c r="F5" i="6"/>
  <c r="E35" i="6"/>
  <c r="E141" i="6" s="1"/>
  <c r="D114" i="6"/>
  <c r="F130" i="6"/>
  <c r="D129" i="6"/>
  <c r="D44" i="8"/>
  <c r="G310" i="9"/>
  <c r="H309"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80" i="9"/>
  <c r="H179" i="9"/>
  <c r="M228" i="9"/>
  <c r="G179" i="9"/>
  <c r="E179" i="9" s="1"/>
  <c r="B179" i="9" s="1"/>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2" i="9"/>
  <c r="E212" i="9" s="1"/>
  <c r="B212" i="9" s="1"/>
  <c r="G210" i="9"/>
  <c r="E210" i="9" s="1"/>
  <c r="B210" i="9" s="1"/>
  <c r="G208" i="9"/>
  <c r="E208" i="9" s="1"/>
  <c r="B208" i="9" s="1"/>
  <c r="I10" i="9"/>
  <c r="G209" i="9"/>
  <c r="E209" i="9" s="1"/>
  <c r="B209" i="9" s="1"/>
  <c r="E177" i="5"/>
  <c r="L207" i="9"/>
  <c r="F207" i="9" s="1"/>
  <c r="B38" i="9"/>
  <c r="B46" i="9"/>
  <c r="B54" i="9"/>
  <c r="B62" i="9"/>
  <c r="B70" i="9"/>
  <c r="B78" i="9"/>
  <c r="B86" i="9"/>
  <c r="G211" i="9"/>
  <c r="E211" i="9" s="1"/>
  <c r="B211" i="9" s="1"/>
  <c r="E160" i="9"/>
  <c r="B160" i="9" s="1"/>
  <c r="E164" i="9"/>
  <c r="B164" i="9" s="1"/>
  <c r="E168" i="9"/>
  <c r="B168" i="9" s="1"/>
  <c r="B232" i="9"/>
  <c r="B161" i="9"/>
  <c r="B165" i="9"/>
  <c r="E172" i="9"/>
  <c r="B172" i="9" s="1"/>
  <c r="B231" i="9"/>
  <c r="F233" i="9"/>
  <c r="B233"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5" i="9"/>
  <c r="B285" i="9" s="1"/>
  <c r="F289" i="9"/>
  <c r="B289" i="9" s="1"/>
  <c r="H19" i="9" l="1"/>
  <c r="E19" i="9" s="1"/>
  <c r="B19" i="9" s="1"/>
  <c r="G422" i="1"/>
  <c r="H422" i="1"/>
  <c r="H21" i="3"/>
  <c r="D6" i="5"/>
  <c r="C1012" i="1"/>
  <c r="F7" i="5"/>
  <c r="I30" i="3"/>
  <c r="D1537" i="1"/>
  <c r="F177" i="5"/>
  <c r="H23" i="3"/>
  <c r="C1181" i="1"/>
  <c r="D639" i="4"/>
  <c r="C424" i="1"/>
  <c r="C1525" i="1"/>
  <c r="F129" i="6"/>
  <c r="F221" i="4"/>
  <c r="C217" i="1"/>
  <c r="F69" i="5"/>
  <c r="H22" i="3"/>
  <c r="C1074" i="1"/>
  <c r="F354" i="4"/>
  <c r="C349" i="1"/>
  <c r="C1621" i="1"/>
  <c r="I38" i="3"/>
  <c r="D141" i="6"/>
  <c r="F629" i="4"/>
  <c r="C623" i="1"/>
  <c r="D535" i="4"/>
  <c r="F536" i="4"/>
  <c r="C530" i="1"/>
  <c r="E24" i="9"/>
  <c r="F274" i="5"/>
  <c r="D251" i="5"/>
  <c r="D176" i="5" s="1"/>
  <c r="C1278" i="1"/>
  <c r="E308" i="4"/>
  <c r="F135" i="5"/>
  <c r="C1140" i="1"/>
  <c r="F373" i="4"/>
  <c r="C368" i="1"/>
  <c r="F43" i="4"/>
  <c r="C39" i="1"/>
  <c r="D102" i="1"/>
  <c r="E6" i="4"/>
  <c r="E314" i="9"/>
  <c r="B314" i="9" s="1"/>
  <c r="I1562" i="1"/>
  <c r="I1565" i="1"/>
  <c r="H1681" i="1"/>
  <c r="G1681" i="1"/>
  <c r="H1563" i="1"/>
  <c r="G1563" i="1"/>
  <c r="H1457" i="1"/>
  <c r="G1457" i="1"/>
  <c r="F406" i="4"/>
  <c r="C401" i="1"/>
  <c r="F106" i="4"/>
  <c r="C102" i="1"/>
  <c r="F479" i="4"/>
  <c r="C473" i="1"/>
  <c r="D152" i="4"/>
  <c r="C1628" i="1"/>
  <c r="D45" i="8"/>
  <c r="B207" i="9"/>
  <c r="H29" i="3"/>
  <c r="C1510" i="1"/>
  <c r="F114" i="6"/>
  <c r="F648" i="4"/>
  <c r="C642" i="1"/>
  <c r="F262" i="4"/>
  <c r="C258" i="1"/>
  <c r="I24" i="3"/>
  <c r="D1255" i="1"/>
  <c r="F466" i="4"/>
  <c r="C460" i="1"/>
  <c r="F321" i="4"/>
  <c r="C316" i="1"/>
  <c r="F147" i="5"/>
  <c r="C1152" i="1"/>
  <c r="F202" i="4"/>
  <c r="C198" i="1"/>
  <c r="F7" i="4"/>
  <c r="D6" i="4"/>
  <c r="C3" i="1"/>
  <c r="D360" i="4"/>
  <c r="I1574" i="1"/>
  <c r="E69" i="5"/>
  <c r="I1568" i="1"/>
  <c r="I1558" i="1"/>
  <c r="I1561" i="1"/>
  <c r="I1552" i="1"/>
  <c r="H1432" i="1"/>
  <c r="G1432" i="1"/>
  <c r="H33" i="3"/>
  <c r="C1555" i="1"/>
  <c r="I1573" i="1"/>
  <c r="I1548" i="1"/>
  <c r="E430" i="4"/>
  <c r="E640" i="4" s="1"/>
  <c r="D634" i="1" s="1"/>
  <c r="D425" i="1"/>
  <c r="I23" i="3"/>
  <c r="E176" i="5"/>
  <c r="D1180" i="1" s="1"/>
  <c r="D1181" i="1"/>
  <c r="E180" i="9"/>
  <c r="B180" i="9" s="1"/>
  <c r="E310" i="9"/>
  <c r="B310" i="9" s="1"/>
  <c r="I27" i="3"/>
  <c r="D1431" i="1"/>
  <c r="F12" i="5"/>
  <c r="C1017" i="1"/>
  <c r="G345" i="9"/>
  <c r="E345" i="9" s="1"/>
  <c r="H32" i="3"/>
  <c r="C1538" i="1"/>
  <c r="F597" i="4"/>
  <c r="C591" i="1"/>
  <c r="F134" i="4"/>
  <c r="C130" i="1"/>
  <c r="F584" i="4"/>
  <c r="C578" i="1"/>
  <c r="E152" i="4"/>
  <c r="D160" i="1"/>
  <c r="G338" i="9"/>
  <c r="E338" i="9" s="1"/>
  <c r="B338" i="9" s="1"/>
  <c r="F203" i="5"/>
  <c r="C1207" i="1"/>
  <c r="F491" i="4"/>
  <c r="C485" i="1"/>
  <c r="E418" i="4"/>
  <c r="D413" i="1" s="1"/>
  <c r="D355" i="1"/>
  <c r="D529" i="1"/>
  <c r="F88" i="5"/>
  <c r="C1093" i="1"/>
  <c r="D308" i="4"/>
  <c r="F230" i="4"/>
  <c r="C226" i="1"/>
  <c r="H1518" i="1"/>
  <c r="G1518" i="1"/>
  <c r="H27" i="3"/>
  <c r="F35" i="6"/>
  <c r="C1431" i="1"/>
  <c r="I1575" i="1"/>
  <c r="F647" i="4"/>
  <c r="C641" i="1"/>
  <c r="G1634" i="1"/>
  <c r="H1634" i="1"/>
  <c r="I1542" i="1"/>
  <c r="F176" i="5" l="1"/>
  <c r="C1180" i="1"/>
  <c r="G226" i="1"/>
  <c r="H226" i="1"/>
  <c r="G485" i="1"/>
  <c r="H485" i="1"/>
  <c r="G198" i="1"/>
  <c r="H198" i="1"/>
  <c r="C1622" i="1"/>
  <c r="I39" i="3"/>
  <c r="G39" i="1"/>
  <c r="H39" i="1"/>
  <c r="H1140" i="1"/>
  <c r="G1140" i="1"/>
  <c r="F141" i="6"/>
  <c r="H30" i="3"/>
  <c r="C1537" i="1"/>
  <c r="K1480" i="9"/>
  <c r="F639" i="4"/>
  <c r="C633" i="1"/>
  <c r="F308" i="4"/>
  <c r="D417" i="4"/>
  <c r="C303" i="1"/>
  <c r="G160" i="1"/>
  <c r="H160" i="1"/>
  <c r="G130" i="1"/>
  <c r="H130" i="1"/>
  <c r="H1538" i="1"/>
  <c r="G1538" i="1"/>
  <c r="G3" i="1"/>
  <c r="H3" i="1"/>
  <c r="H1628" i="1"/>
  <c r="G1628" i="1"/>
  <c r="G102" i="1"/>
  <c r="H102" i="1"/>
  <c r="D640" i="4"/>
  <c r="F535" i="4"/>
  <c r="C529" i="1"/>
  <c r="G349" i="1"/>
  <c r="H349" i="1"/>
  <c r="H1525" i="1"/>
  <c r="G1525" i="1"/>
  <c r="H1181" i="1"/>
  <c r="G1181" i="1"/>
  <c r="H1012" i="1"/>
  <c r="G1012" i="1"/>
  <c r="H1017" i="1"/>
  <c r="G1017" i="1"/>
  <c r="D418" i="4"/>
  <c r="F360" i="4"/>
  <c r="C355" i="1"/>
  <c r="G316" i="1"/>
  <c r="H316" i="1"/>
  <c r="H642" i="1"/>
  <c r="G642" i="1"/>
  <c r="H1510" i="1"/>
  <c r="G1510" i="1"/>
  <c r="F251" i="5"/>
  <c r="H24" i="3"/>
  <c r="C1255" i="1"/>
  <c r="H1431" i="1"/>
  <c r="G1431" i="1"/>
  <c r="H9" i="3"/>
  <c r="H1093" i="1"/>
  <c r="G1093" i="1"/>
  <c r="H1207" i="1"/>
  <c r="G1207" i="1"/>
  <c r="I17" i="3"/>
  <c r="E299" i="4"/>
  <c r="D148" i="1"/>
  <c r="G425" i="1"/>
  <c r="H425" i="1"/>
  <c r="H1555" i="1"/>
  <c r="G1555" i="1"/>
  <c r="I22" i="3"/>
  <c r="E6" i="5"/>
  <c r="D1074" i="1"/>
  <c r="F6" i="4"/>
  <c r="H16" i="3"/>
  <c r="D422" i="4"/>
  <c r="C2" i="1"/>
  <c r="H1152" i="1"/>
  <c r="G1152" i="1"/>
  <c r="G460" i="1"/>
  <c r="H460" i="1"/>
  <c r="G258" i="1"/>
  <c r="H258" i="1"/>
  <c r="G347" i="9"/>
  <c r="E347" i="9" s="1"/>
  <c r="G342" i="9"/>
  <c r="E342" i="9" s="1"/>
  <c r="D299" i="4"/>
  <c r="F152" i="4"/>
  <c r="H17" i="3"/>
  <c r="C148" i="1"/>
  <c r="E300" i="4"/>
  <c r="D296" i="1" s="1"/>
  <c r="I16" i="3"/>
  <c r="E422" i="4"/>
  <c r="D2" i="1"/>
  <c r="G368" i="1"/>
  <c r="H368" i="1"/>
  <c r="E417" i="4"/>
  <c r="D412" i="1" s="1"/>
  <c r="D303" i="1"/>
  <c r="B24" i="9"/>
  <c r="H623" i="1"/>
  <c r="G623" i="1"/>
  <c r="H1621" i="1"/>
  <c r="G1621" i="1"/>
  <c r="H11" i="3"/>
  <c r="G217" i="1"/>
  <c r="H217" i="1"/>
  <c r="G299" i="9"/>
  <c r="F6" i="5"/>
  <c r="C1011" i="1"/>
  <c r="H641" i="1"/>
  <c r="G641" i="1"/>
  <c r="G578" i="1"/>
  <c r="H578" i="1"/>
  <c r="H591" i="1"/>
  <c r="G591" i="1"/>
  <c r="B345" i="9"/>
  <c r="E344" i="9"/>
  <c r="I10" i="3" s="1"/>
  <c r="E639" i="4"/>
  <c r="D633" i="1" s="1"/>
  <c r="D424" i="1"/>
  <c r="G424" i="1" s="1"/>
  <c r="G473" i="1"/>
  <c r="H473" i="1"/>
  <c r="G401" i="1"/>
  <c r="H401" i="1"/>
  <c r="H1278" i="1"/>
  <c r="G1278" i="1"/>
  <c r="G530" i="1"/>
  <c r="H530" i="1"/>
  <c r="G343" i="9"/>
  <c r="E343" i="9" s="1"/>
  <c r="B343" i="9" s="1"/>
  <c r="H1074" i="1"/>
  <c r="G1074" i="1"/>
  <c r="F430" i="4"/>
  <c r="H1255" i="1" l="1"/>
  <c r="G1255" i="1"/>
  <c r="F640" i="4"/>
  <c r="C634" i="1"/>
  <c r="H633" i="1"/>
  <c r="G633" i="1"/>
  <c r="H299" i="9"/>
  <c r="E299" i="9" s="1"/>
  <c r="D1011" i="1"/>
  <c r="G306" i="9"/>
  <c r="E306" i="9" s="1"/>
  <c r="B306" i="9" s="1"/>
  <c r="G148" i="1"/>
  <c r="H148" i="1"/>
  <c r="E341" i="9"/>
  <c r="I11" i="3" s="1"/>
  <c r="B342" i="9"/>
  <c r="G2" i="1"/>
  <c r="H2" i="1"/>
  <c r="D300" i="4"/>
  <c r="K3" i="9"/>
  <c r="G355" i="1"/>
  <c r="H355" i="1"/>
  <c r="G303" i="1"/>
  <c r="H303" i="1"/>
  <c r="N3" i="9"/>
  <c r="E643" i="4"/>
  <c r="D417" i="1"/>
  <c r="E346" i="9"/>
  <c r="I9" i="3" s="1"/>
  <c r="B347" i="9"/>
  <c r="F422" i="4"/>
  <c r="D643" i="4"/>
  <c r="C417" i="1"/>
  <c r="G529" i="1"/>
  <c r="H529" i="1"/>
  <c r="F417" i="4"/>
  <c r="C412" i="1"/>
  <c r="H1180" i="1"/>
  <c r="G1180" i="1"/>
  <c r="D301" i="4"/>
  <c r="D423" i="4"/>
  <c r="F299" i="4"/>
  <c r="C295" i="1"/>
  <c r="H8" i="3"/>
  <c r="H1011" i="1"/>
  <c r="G1011" i="1"/>
  <c r="H424" i="1"/>
  <c r="E301" i="4"/>
  <c r="D297" i="1" s="1"/>
  <c r="E423" i="4"/>
  <c r="D295" i="1"/>
  <c r="F418" i="4"/>
  <c r="C413" i="1"/>
  <c r="H1537" i="1"/>
  <c r="G1537" i="1"/>
  <c r="G1622" i="1"/>
  <c r="H1622" i="1"/>
  <c r="B299" i="9" l="1"/>
  <c r="E425" i="4"/>
  <c r="D420" i="1" s="1"/>
  <c r="E644" i="4"/>
  <c r="D418" i="1"/>
  <c r="H20" i="9"/>
  <c r="D644" i="4"/>
  <c r="D425" i="4"/>
  <c r="F423" i="4"/>
  <c r="C418" i="1"/>
  <c r="G20" i="9"/>
  <c r="E20" i="9" s="1"/>
  <c r="B20" i="9" s="1"/>
  <c r="G417" i="1"/>
  <c r="H417" i="1"/>
  <c r="E645" i="4"/>
  <c r="D637" i="1"/>
  <c r="G412" i="1"/>
  <c r="H412" i="1"/>
  <c r="F300" i="4"/>
  <c r="C296" i="1"/>
  <c r="M3" i="9"/>
  <c r="F301" i="4"/>
  <c r="C297" i="1"/>
  <c r="D645" i="4"/>
  <c r="F643" i="4"/>
  <c r="C637" i="1"/>
  <c r="G295" i="1"/>
  <c r="H295" i="1"/>
  <c r="G413" i="1"/>
  <c r="H413" i="1"/>
  <c r="D424" i="4"/>
  <c r="E424" i="4"/>
  <c r="D419" i="1" s="1"/>
  <c r="H634" i="1"/>
  <c r="G634" i="1"/>
  <c r="F645" i="4" l="1"/>
  <c r="C639" i="1"/>
  <c r="G334" i="9"/>
  <c r="E334" i="9" s="1"/>
  <c r="H334" i="9"/>
  <c r="F425" i="4"/>
  <c r="C420" i="1"/>
  <c r="E646" i="4"/>
  <c r="D638" i="1"/>
  <c r="F424" i="4"/>
  <c r="C419" i="1"/>
  <c r="G297" i="1"/>
  <c r="H297" i="1"/>
  <c r="G296" i="1"/>
  <c r="H296" i="1"/>
  <c r="F644" i="4"/>
  <c r="D646" i="4"/>
  <c r="C638" i="1"/>
  <c r="H637" i="1"/>
  <c r="G637" i="1"/>
  <c r="E649" i="4"/>
  <c r="D639" i="1"/>
  <c r="G418" i="1"/>
  <c r="H418" i="1"/>
  <c r="B334" i="9" l="1"/>
  <c r="E298" i="9"/>
  <c r="I8" i="3" s="1"/>
  <c r="E650" i="4"/>
  <c r="D640" i="1"/>
  <c r="H638" i="1"/>
  <c r="G638" i="1"/>
  <c r="G419" i="1"/>
  <c r="H419" i="1"/>
  <c r="G420" i="1"/>
  <c r="H420" i="1"/>
  <c r="H639" i="1"/>
  <c r="G639" i="1"/>
  <c r="I18" i="3"/>
  <c r="D643" i="1"/>
  <c r="F646" i="4"/>
  <c r="D650" i="4"/>
  <c r="C640" i="1"/>
  <c r="G297" i="9"/>
  <c r="E297" i="9" s="1"/>
  <c r="B297" i="9" s="1"/>
  <c r="D649" i="4"/>
  <c r="F650" i="4" l="1"/>
  <c r="H19" i="3"/>
  <c r="C644" i="1"/>
  <c r="I19" i="3"/>
  <c r="D644" i="1"/>
  <c r="H18" i="3"/>
  <c r="F649" i="4"/>
  <c r="C643" i="1"/>
  <c r="H640" i="1"/>
  <c r="G640" i="1"/>
  <c r="H7" i="3"/>
  <c r="J3" i="9" l="1"/>
  <c r="H643" i="1"/>
  <c r="G643" i="1"/>
  <c r="H644" i="1"/>
  <c r="G644" i="1"/>
  <c r="H295" i="9" l="1"/>
  <c r="L293" i="9"/>
  <c r="F293" i="9" s="1"/>
  <c r="G295" i="9"/>
  <c r="E295" i="9" s="1"/>
  <c r="H18" i="9"/>
  <c r="G18" i="9"/>
  <c r="J5" i="9"/>
  <c r="G16" i="9"/>
  <c r="K9" i="9"/>
  <c r="M15" i="9"/>
  <c r="H22" i="9"/>
  <c r="J7" i="9"/>
  <c r="I12" i="9"/>
  <c r="L16" i="9"/>
  <c r="J8" i="9"/>
  <c r="I13" i="9"/>
  <c r="H21" i="9"/>
  <c r="L15" i="9"/>
  <c r="F15" i="9" s="1"/>
  <c r="I7" i="9"/>
  <c r="K13" i="9"/>
  <c r="G21" i="9"/>
  <c r="E21" i="9" s="1"/>
  <c r="B21" i="9" s="1"/>
  <c r="J11" i="9"/>
  <c r="G17" i="9"/>
  <c r="K7" i="9"/>
  <c r="I6" i="9"/>
  <c r="K12" i="9"/>
  <c r="K5" i="9"/>
  <c r="J10" i="9"/>
  <c r="H16" i="9"/>
  <c r="I8" i="9"/>
  <c r="M16" i="9"/>
  <c r="H15" i="9"/>
  <c r="I9" i="9"/>
  <c r="G15" i="9"/>
  <c r="K8" i="9"/>
  <c r="J13" i="9"/>
  <c r="G22" i="9"/>
  <c r="J6" i="9"/>
  <c r="I11" i="9"/>
  <c r="H17" i="9"/>
  <c r="K11" i="9"/>
  <c r="J9" i="9"/>
  <c r="K10" i="9"/>
  <c r="I17" i="9"/>
  <c r="I5" i="9"/>
  <c r="J17" i="9"/>
  <c r="K6" i="9"/>
  <c r="J12" i="9"/>
  <c r="E10" i="9" l="1"/>
  <c r="B10" i="9" s="1"/>
  <c r="E5" i="9"/>
  <c r="B5" i="9" s="1"/>
  <c r="E22" i="9"/>
  <c r="B22" i="9" s="1"/>
  <c r="E11" i="9"/>
  <c r="B11" i="9" s="1"/>
  <c r="E18" i="9"/>
  <c r="B18" i="9" s="1"/>
  <c r="E9" i="9"/>
  <c r="B9" i="9" s="1"/>
  <c r="E6" i="9"/>
  <c r="B6" i="9" s="1"/>
  <c r="E12" i="9"/>
  <c r="B12" i="9" s="1"/>
  <c r="E13" i="9"/>
  <c r="B13" i="9" s="1"/>
  <c r="E16" i="9"/>
  <c r="B295" i="9"/>
  <c r="E23" i="9"/>
  <c r="I7" i="3" s="1"/>
  <c r="E17" i="9"/>
  <c r="B17" i="9" s="1"/>
  <c r="E7" i="9"/>
  <c r="B7" i="9" s="1"/>
  <c r="B293" i="9"/>
  <c r="F23" i="9"/>
  <c r="E15" i="9"/>
  <c r="E8" i="9"/>
  <c r="B8" i="9" s="1"/>
  <c r="F16" i="9"/>
  <c r="F14" i="9" s="1"/>
  <c r="F3" i="9" l="1"/>
  <c r="B16" i="9"/>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<sst xmlns="http://schemas.openxmlformats.org/spreadsheetml/2006/main" count="4719" uniqueCount="3650">
  <si>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</si>
  <si>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</si>
  <si>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</si>
  <si>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</si>
  <si>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</si>
  <si>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</si>
  <si>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</si>
  <si>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</si>
  <si>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</si>
  <si>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</si>
  <si>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</si>
  <si>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</si>
  <si>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</si>
  <si>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</si>
  <si>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</si>
  <si>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</si>
  <si>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</si>
  <si>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</si>
  <si>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</si>
  <si>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</si>
  <si>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</si>
  <si>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</si>
  <si>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</si>
  <si>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</si>
  <si>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</si>
  <si>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</si>
  <si>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</si>
  <si>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</si>
  <si>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</si>
  <si>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</si>
  <si>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</si>
  <si>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KUTINA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</si>
  <si>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</si>
  <si>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</si>
  <si>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</si>
  <si>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</si>
  <si>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</si>
  <si>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</si>
  <si>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</si>
  <si>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</si>
  <si>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</si>
  <si>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</si>
  <si>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</si>
  <si>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</si>
  <si>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</si>
  <si>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</si>
  <si>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</si>
  <si>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</si>
  <si>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</si>
  <si>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</si>
  <si>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</si>
  <si>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</si>
  <si>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</si>
  <si>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</si>
  <si>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</si>
  <si>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</si>
  <si>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28991 - GRAD KUTINA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</si>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</sst>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13567901.189999998</v>
      </c>
      <c r="D2" s="6">
        <f>'PR-RAS'!E6</f>
        <v>16984357.030000001</v>
      </c>
      <c r="E2" s="6">
        <v>0</v>
      </c>
      <c r="F2" s="6">
        <v>0</v>
      </c>
      <c r="G2" s="7">
        <f t="shared" ref="G2:G274" si="0">(B2/1000)*(C2*1+D2*2)</f>
        <v>47536.615250000003</v>
      </c>
      <c r="H2" s="7">
        <f t="shared" ref="H2:H274" si="1">ABS(C2-ROUND(C2,0))+ABS(D2-ROUND(D2,0))</f>
        <v>0.2199999988079071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3578256.9399999995</v>
      </c>
      <c r="D3" s="1">
        <f>'PR-RAS'!E7</f>
        <v>4356835.9299999988</v>
      </c>
      <c r="E3" s="1">
        <v>0</v>
      </c>
      <c r="F3" s="1">
        <v>0</v>
      </c>
      <c r="G3" s="2">
        <f t="shared" si="0"/>
        <v>24583.857599999996</v>
      </c>
      <c r="H3" s="2">
        <f t="shared" si="1"/>
        <v>0.13000000175088644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3359517.4999999991</v>
      </c>
      <c r="D4" s="1">
        <f>'PR-RAS'!E8</f>
        <v>4136629.9499999993</v>
      </c>
      <c r="E4" s="1">
        <v>0</v>
      </c>
      <c r="F4" s="1">
        <v>0</v>
      </c>
      <c r="G4" s="2">
        <f t="shared" si="0"/>
        <v>34898.332199999997</v>
      </c>
      <c r="H4" s="2">
        <f t="shared" si="1"/>
        <v>0.55000000167638063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3643111.58</v>
      </c>
      <c r="D5" s="1">
        <f>'PR-RAS'!E9</f>
        <v>4442734.57</v>
      </c>
      <c r="E5" s="1">
        <v>0</v>
      </c>
      <c r="F5" s="1">
        <v>0</v>
      </c>
      <c r="G5" s="2">
        <f t="shared" si="0"/>
        <v>50114.322880000007</v>
      </c>
      <c r="H5" s="2">
        <f t="shared" si="1"/>
        <v>0.84999999962747097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229922.88</v>
      </c>
      <c r="D6" s="1">
        <f>'PR-RAS'!E10</f>
        <v>278210.06</v>
      </c>
      <c r="E6" s="1">
        <v>0</v>
      </c>
      <c r="F6" s="1">
        <v>0</v>
      </c>
      <c r="G6" s="2">
        <f t="shared" si="0"/>
        <v>3931.7150000000001</v>
      </c>
      <c r="H6" s="2">
        <f t="shared" si="1"/>
        <v>0.17999999999301508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206046.28</v>
      </c>
      <c r="D7" s="1">
        <f>'PR-RAS'!E11</f>
        <v>168295.42</v>
      </c>
      <c r="E7" s="1">
        <v>0</v>
      </c>
      <c r="F7" s="1">
        <v>0</v>
      </c>
      <c r="G7" s="2">
        <f t="shared" si="0"/>
        <v>3255.8227200000001</v>
      </c>
      <c r="H7" s="2">
        <f t="shared" si="1"/>
        <v>0.70000000001164153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128066.82</v>
      </c>
      <c r="D8" s="1">
        <f>'PR-RAS'!E12</f>
        <v>271014.28999999998</v>
      </c>
      <c r="E8" s="1">
        <v>0</v>
      </c>
      <c r="F8" s="1">
        <v>0</v>
      </c>
      <c r="G8" s="2">
        <f t="shared" si="0"/>
        <v>4690.6677999999993</v>
      </c>
      <c r="H8" s="2">
        <f t="shared" si="1"/>
        <v>0.46999999997206032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209552.31</v>
      </c>
      <c r="D9" s="1">
        <f>'PR-RAS'!E13</f>
        <v>227485.6</v>
      </c>
      <c r="E9" s="1">
        <v>0</v>
      </c>
      <c r="F9" s="1">
        <v>0</v>
      </c>
      <c r="G9" s="2">
        <f t="shared" si="0"/>
        <v>5316.1880799999999</v>
      </c>
      <c r="H9" s="2">
        <f t="shared" si="1"/>
        <v>0.70999999999185093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1057182.3700000001</v>
      </c>
      <c r="D11" s="1">
        <f>'PR-RAS'!E15</f>
        <v>1251109.99</v>
      </c>
      <c r="E11" s="1">
        <v>0</v>
      </c>
      <c r="F11" s="1">
        <v>0</v>
      </c>
      <c r="G11" s="2">
        <f t="shared" si="0"/>
        <v>35594.023500000003</v>
      </c>
      <c r="H11" s="2">
        <f t="shared" si="1"/>
        <v>0.38000000012107193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199056.95</v>
      </c>
      <c r="D19" s="1">
        <f>'PR-RAS'!E23</f>
        <v>189592.13</v>
      </c>
      <c r="E19" s="1">
        <v>0</v>
      </c>
      <c r="F19" s="1">
        <v>0</v>
      </c>
      <c r="G19" s="2">
        <f t="shared" si="0"/>
        <v>10408.341779999999</v>
      </c>
      <c r="H19" s="2">
        <f t="shared" si="1"/>
        <v>0.17999999999301508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4740.5</v>
      </c>
      <c r="D20" s="1">
        <f>'PR-RAS'!E24</f>
        <v>11685.4</v>
      </c>
      <c r="E20" s="1">
        <v>0</v>
      </c>
      <c r="F20" s="1">
        <v>0</v>
      </c>
      <c r="G20" s="2">
        <f t="shared" si="0"/>
        <v>534.11469999999997</v>
      </c>
      <c r="H20" s="2">
        <f t="shared" si="1"/>
        <v>0.8999999999996362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194316.45</v>
      </c>
      <c r="D23" s="1">
        <f>'PR-RAS'!E27</f>
        <v>177906.73</v>
      </c>
      <c r="E23" s="1">
        <v>0</v>
      </c>
      <c r="F23" s="1">
        <v>0</v>
      </c>
      <c r="G23" s="2">
        <f t="shared" si="0"/>
        <v>12102.85802</v>
      </c>
      <c r="H23" s="2">
        <f t="shared" si="1"/>
        <v>0.72000000000116415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19682.490000000002</v>
      </c>
      <c r="D25" s="1">
        <f>'PR-RAS'!E29</f>
        <v>30613.85</v>
      </c>
      <c r="E25" s="1">
        <v>0</v>
      </c>
      <c r="F25" s="1">
        <v>0</v>
      </c>
      <c r="G25" s="2">
        <f t="shared" si="0"/>
        <v>1941.84456</v>
      </c>
      <c r="H25" s="2">
        <f t="shared" si="1"/>
        <v>0.6400000000030559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19682.490000000002</v>
      </c>
      <c r="D27" s="1">
        <f>'PR-RAS'!E31</f>
        <v>30613.85</v>
      </c>
      <c r="E27" s="1">
        <v>0</v>
      </c>
      <c r="F27" s="1">
        <v>0</v>
      </c>
      <c r="G27" s="2">
        <f t="shared" si="0"/>
        <v>2103.6649400000001</v>
      </c>
      <c r="H27" s="2">
        <f t="shared" si="1"/>
        <v>0.6400000000030559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6783950.1399999997</v>
      </c>
      <c r="D45" s="1">
        <f>'PR-RAS'!E49</f>
        <v>9732287.5300000012</v>
      </c>
      <c r="E45" s="1">
        <v>0</v>
      </c>
      <c r="F45" s="1">
        <v>0</v>
      </c>
      <c r="G45" s="2">
        <f t="shared" si="0"/>
        <v>1154935.1088</v>
      </c>
      <c r="H45" s="2">
        <f t="shared" si="1"/>
        <v>0.60999999847263098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1989896.81</v>
      </c>
      <c r="D54" s="1">
        <f>'PR-RAS'!E58</f>
        <v>351328.75</v>
      </c>
      <c r="E54" s="1">
        <v>0</v>
      </c>
      <c r="F54" s="1">
        <v>0</v>
      </c>
      <c r="G54" s="2">
        <f t="shared" si="0"/>
        <v>142705.37843000001</v>
      </c>
      <c r="H54" s="2">
        <f t="shared" si="1"/>
        <v>0.43999999994412065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1938065.31</v>
      </c>
      <c r="D55" s="1">
        <f>'PR-RAS'!E59</f>
        <v>17111.16</v>
      </c>
      <c r="E55" s="1">
        <v>0</v>
      </c>
      <c r="F55" s="1">
        <v>0</v>
      </c>
      <c r="G55" s="2">
        <f t="shared" si="0"/>
        <v>106503.53202</v>
      </c>
      <c r="H55" s="2">
        <f t="shared" si="1"/>
        <v>0.47000000005573384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51831.5</v>
      </c>
      <c r="D56" s="1">
        <f>'PR-RAS'!E60</f>
        <v>334217.59000000003</v>
      </c>
      <c r="E56" s="1">
        <v>0</v>
      </c>
      <c r="F56" s="1">
        <v>0</v>
      </c>
      <c r="G56" s="2">
        <f t="shared" si="0"/>
        <v>39614.667400000006</v>
      </c>
      <c r="H56" s="2">
        <f t="shared" si="1"/>
        <v>0.90999999997438863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137513.20000000001</v>
      </c>
      <c r="D57" s="1">
        <f>'PR-RAS'!E61</f>
        <v>79620.160000000003</v>
      </c>
      <c r="E57" s="1">
        <v>0</v>
      </c>
      <c r="F57" s="1">
        <v>0</v>
      </c>
      <c r="G57" s="2">
        <f t="shared" si="0"/>
        <v>16618.197120000001</v>
      </c>
      <c r="H57" s="2">
        <f t="shared" si="1"/>
        <v>0.36000000001513399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5850</v>
      </c>
      <c r="D58" s="1">
        <f>'PR-RAS'!E62</f>
        <v>79620.160000000003</v>
      </c>
      <c r="E58" s="1">
        <v>0</v>
      </c>
      <c r="F58" s="1">
        <v>0</v>
      </c>
      <c r="G58" s="2">
        <f t="shared" si="0"/>
        <v>9410.1482400000004</v>
      </c>
      <c r="H58" s="2">
        <f t="shared" si="1"/>
        <v>0.16000000000349246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131663.20000000001</v>
      </c>
      <c r="D59" s="1">
        <f>'PR-RAS'!E63</f>
        <v>0</v>
      </c>
      <c r="E59" s="1">
        <v>0</v>
      </c>
      <c r="F59" s="1">
        <v>0</v>
      </c>
      <c r="G59" s="2">
        <f t="shared" si="0"/>
        <v>7636.4656000000014</v>
      </c>
      <c r="H59" s="2">
        <f t="shared" si="1"/>
        <v>0.20000000001164153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477428.19</v>
      </c>
      <c r="D60" s="1">
        <f>'PR-RAS'!E64</f>
        <v>1971147.0499999998</v>
      </c>
      <c r="E60" s="1">
        <v>0</v>
      </c>
      <c r="F60" s="1">
        <v>0</v>
      </c>
      <c r="G60" s="2">
        <f t="shared" si="0"/>
        <v>260763.61510999998</v>
      </c>
      <c r="H60" s="2">
        <f t="shared" si="1"/>
        <v>0.23999999981606379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469015.1</v>
      </c>
      <c r="D61" s="1">
        <f>'PR-RAS'!E65</f>
        <v>458435.17</v>
      </c>
      <c r="E61" s="1">
        <v>0</v>
      </c>
      <c r="F61" s="1">
        <v>0</v>
      </c>
      <c r="G61" s="2">
        <f t="shared" si="0"/>
        <v>83153.126399999994</v>
      </c>
      <c r="H61" s="2">
        <f t="shared" si="1"/>
        <v>0.26999999996041879</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8413.09</v>
      </c>
      <c r="D62" s="1">
        <f>'PR-RAS'!E66</f>
        <v>17842.72</v>
      </c>
      <c r="E62" s="1">
        <v>0</v>
      </c>
      <c r="F62" s="1">
        <v>0</v>
      </c>
      <c r="G62" s="2">
        <f t="shared" si="0"/>
        <v>2690.0103300000001</v>
      </c>
      <c r="H62" s="2">
        <f t="shared" si="1"/>
        <v>0.36999999999898137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1494869.16</v>
      </c>
      <c r="E63" s="1">
        <v>0</v>
      </c>
      <c r="F63" s="1">
        <v>0</v>
      </c>
      <c r="G63" s="2">
        <f>(B63/1000)*(C63*1+D63*2)</f>
        <v>185363.77583999999</v>
      </c>
      <c r="H63" s="2">
        <f>ABS(C63-ROUND(C63,0))+ABS(D63-ROUND(D63,0))</f>
        <v>0.15999999991618097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4077484.55</v>
      </c>
      <c r="D64" s="1">
        <f>'PR-RAS'!E68</f>
        <v>4786568.83</v>
      </c>
      <c r="E64" s="1">
        <v>0</v>
      </c>
      <c r="F64" s="1">
        <v>0</v>
      </c>
      <c r="G64" s="2">
        <f t="shared" si="0"/>
        <v>859989.19923000003</v>
      </c>
      <c r="H64" s="2">
        <f t="shared" si="1"/>
        <v>0.62000000011175871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4057524.55</v>
      </c>
      <c r="D65" s="1">
        <f>'PR-RAS'!E69</f>
        <v>4551146.8899999997</v>
      </c>
      <c r="E65" s="1">
        <v>0</v>
      </c>
      <c r="F65" s="1">
        <v>0</v>
      </c>
      <c r="G65" s="2">
        <f t="shared" si="0"/>
        <v>842228.37311999989</v>
      </c>
      <c r="H65" s="2">
        <f t="shared" si="1"/>
        <v>0.56000000052154064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19960</v>
      </c>
      <c r="D66" s="1">
        <f>'PR-RAS'!E70</f>
        <v>235421.94</v>
      </c>
      <c r="E66" s="1">
        <v>0</v>
      </c>
      <c r="F66" s="1">
        <v>0</v>
      </c>
      <c r="G66" s="2">
        <f t="shared" si="0"/>
        <v>31902.252200000003</v>
      </c>
      <c r="H66" s="2">
        <f t="shared" si="1"/>
        <v>5.9999999997671694E-2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101627.39</v>
      </c>
      <c r="D70" s="1">
        <f>'PR-RAS'!E74</f>
        <v>2543622.7400000002</v>
      </c>
      <c r="E70" s="1">
        <v>0</v>
      </c>
      <c r="F70" s="1">
        <v>0</v>
      </c>
      <c r="G70" s="2">
        <f t="shared" si="0"/>
        <v>358032.22803000006</v>
      </c>
      <c r="H70" s="2">
        <f t="shared" si="1"/>
        <v>0.64999999977590051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91662.09</v>
      </c>
      <c r="D71" s="1">
        <f>'PR-RAS'!E75</f>
        <v>2158829.35</v>
      </c>
      <c r="E71" s="1">
        <v>0</v>
      </c>
      <c r="F71" s="1">
        <v>0</v>
      </c>
      <c r="G71" s="2">
        <f t="shared" si="0"/>
        <v>308652.45530000003</v>
      </c>
      <c r="H71" s="2">
        <f t="shared" si="1"/>
        <v>0.4400000000896398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9965.2999999999993</v>
      </c>
      <c r="D72" s="1">
        <f>'PR-RAS'!E76</f>
        <v>384793.39</v>
      </c>
      <c r="E72" s="1">
        <v>0</v>
      </c>
      <c r="F72" s="1">
        <v>0</v>
      </c>
      <c r="G72" s="2">
        <f t="shared" si="0"/>
        <v>55348.197679999997</v>
      </c>
      <c r="H72" s="2">
        <f t="shared" si="1"/>
        <v>0.69000000001324224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419115.63</v>
      </c>
      <c r="D78" s="1">
        <f>'PR-RAS'!E82</f>
        <v>427444.87000000005</v>
      </c>
      <c r="E78" s="1">
        <v>0</v>
      </c>
      <c r="F78" s="1">
        <v>0</v>
      </c>
      <c r="G78" s="2">
        <f t="shared" si="0"/>
        <v>98098.413490000006</v>
      </c>
      <c r="H78" s="2">
        <f t="shared" si="1"/>
        <v>0.49999999994179234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6284.55</v>
      </c>
      <c r="D79" s="1">
        <f>'PR-RAS'!E83</f>
        <v>3603.61</v>
      </c>
      <c r="E79" s="1">
        <v>0</v>
      </c>
      <c r="F79" s="1">
        <v>0</v>
      </c>
      <c r="G79" s="2">
        <f t="shared" si="0"/>
        <v>1052.35806</v>
      </c>
      <c r="H79" s="2">
        <f t="shared" si="1"/>
        <v>0.83999999999969077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1048.96</v>
      </c>
      <c r="D81" s="1">
        <f>'PR-RAS'!E85</f>
        <v>1252.46</v>
      </c>
      <c r="E81" s="1">
        <v>0</v>
      </c>
      <c r="F81" s="1">
        <v>0</v>
      </c>
      <c r="G81" s="2">
        <f t="shared" si="0"/>
        <v>284.31040000000002</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5235.59</v>
      </c>
      <c r="D82" s="1">
        <f>'PR-RAS'!E86</f>
        <v>2351.15</v>
      </c>
      <c r="E82" s="1">
        <v>0</v>
      </c>
      <c r="F82" s="1">
        <v>0</v>
      </c>
      <c r="G82" s="2">
        <f t="shared" si="0"/>
        <v>804.96908999999994</v>
      </c>
      <c r="H82" s="2">
        <f t="shared" si="1"/>
        <v>0.55999999999994543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412831.08</v>
      </c>
      <c r="D87" s="1">
        <f>'PR-RAS'!E91</f>
        <v>423841.26000000007</v>
      </c>
      <c r="E87" s="1">
        <v>0</v>
      </c>
      <c r="F87" s="1">
        <v>0</v>
      </c>
      <c r="G87" s="2">
        <f t="shared" si="0"/>
        <v>108404.16959999999</v>
      </c>
      <c r="H87" s="2">
        <f t="shared" si="1"/>
        <v>0.34000000008381903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177346.12</v>
      </c>
      <c r="D89" s="1">
        <f>'PR-RAS'!E93</f>
        <v>193701.2</v>
      </c>
      <c r="E89" s="1">
        <v>0</v>
      </c>
      <c r="F89" s="1">
        <v>0</v>
      </c>
      <c r="G89" s="2">
        <f t="shared" si="0"/>
        <v>49697.869760000001</v>
      </c>
      <c r="H89" s="2">
        <f t="shared" si="1"/>
        <v>0.32000000000698492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235219.75</v>
      </c>
      <c r="D90" s="1">
        <f>'PR-RAS'!E94</f>
        <v>230116.35</v>
      </c>
      <c r="E90" s="1">
        <v>0</v>
      </c>
      <c r="F90" s="1">
        <v>0</v>
      </c>
      <c r="G90" s="2">
        <f t="shared" si="0"/>
        <v>61895.268049999991</v>
      </c>
      <c r="H90" s="2">
        <f t="shared" si="1"/>
        <v>0.60000000000582077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265.20999999999998</v>
      </c>
      <c r="D93" s="1">
        <f>'PR-RAS'!E97</f>
        <v>23.71</v>
      </c>
      <c r="E93" s="1">
        <v>0</v>
      </c>
      <c r="F93" s="1">
        <v>0</v>
      </c>
      <c r="G93" s="2">
        <f t="shared" si="0"/>
        <v>28.761959999999998</v>
      </c>
      <c r="H93" s="2">
        <f t="shared" si="1"/>
        <v>0.49999999999997868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2586108.94</v>
      </c>
      <c r="D102" s="1">
        <f>'PR-RAS'!E106</f>
        <v>2261879.0999999996</v>
      </c>
      <c r="E102" s="1">
        <v>0</v>
      </c>
      <c r="F102" s="1">
        <v>0</v>
      </c>
      <c r="G102" s="2">
        <f t="shared" si="0"/>
        <v>718096.58113999991</v>
      </c>
      <c r="H102" s="2">
        <f t="shared" si="1"/>
        <v>0.15999999968335032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21915.07</v>
      </c>
      <c r="D103" s="1">
        <f>'PR-RAS'!E107</f>
        <v>21054.92</v>
      </c>
      <c r="E103" s="1">
        <v>0</v>
      </c>
      <c r="F103" s="1">
        <v>0</v>
      </c>
      <c r="G103" s="2">
        <f t="shared" si="0"/>
        <v>6530.5408199999993</v>
      </c>
      <c r="H103" s="2">
        <f t="shared" si="1"/>
        <v>0.15000000000145519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17937.48</v>
      </c>
      <c r="D105" s="1">
        <f>'PR-RAS'!E109</f>
        <v>18840.919999999998</v>
      </c>
      <c r="E105" s="1">
        <v>0</v>
      </c>
      <c r="F105" s="1">
        <v>0</v>
      </c>
      <c r="G105" s="2">
        <f t="shared" si="0"/>
        <v>5784.4092799999989</v>
      </c>
      <c r="H105" s="2">
        <f t="shared" si="1"/>
        <v>0.56000000000130967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2419.31</v>
      </c>
      <c r="D106" s="1">
        <f>'PR-RAS'!E110</f>
        <v>417.61</v>
      </c>
      <c r="E106" s="1">
        <v>0</v>
      </c>
      <c r="F106" s="1">
        <v>0</v>
      </c>
      <c r="G106" s="2">
        <f t="shared" si="0"/>
        <v>341.72564999999997</v>
      </c>
      <c r="H106" s="2">
        <f t="shared" si="1"/>
        <v>0.69999999999993179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1558.28</v>
      </c>
      <c r="D107" s="1">
        <f>'PR-RAS'!E111</f>
        <v>1796.39</v>
      </c>
      <c r="E107" s="1">
        <v>0</v>
      </c>
      <c r="F107" s="1">
        <v>0</v>
      </c>
      <c r="G107" s="2">
        <f t="shared" si="0"/>
        <v>546.01236000000006</v>
      </c>
      <c r="H107" s="2">
        <f t="shared" si="1"/>
        <v>0.67000000000007276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651411.23</v>
      </c>
      <c r="D108" s="1">
        <f>'PR-RAS'!E112</f>
        <v>527106.09</v>
      </c>
      <c r="E108" s="1">
        <v>0</v>
      </c>
      <c r="F108" s="1">
        <v>0</v>
      </c>
      <c r="G108" s="2">
        <f t="shared" si="0"/>
        <v>182501.70486999999</v>
      </c>
      <c r="H108" s="2">
        <f t="shared" si="1"/>
        <v>0.31999999994877726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640.17999999999995</v>
      </c>
      <c r="D110" s="1">
        <f>'PR-RAS'!E114</f>
        <v>55.66</v>
      </c>
      <c r="E110" s="1">
        <v>0</v>
      </c>
      <c r="F110" s="1">
        <v>0</v>
      </c>
      <c r="G110" s="2">
        <f t="shared" si="0"/>
        <v>81.913499999999999</v>
      </c>
      <c r="H110" s="2">
        <f t="shared" si="1"/>
        <v>0.51999999999995339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216142.76</v>
      </c>
      <c r="D111" s="1">
        <f>'PR-RAS'!E115</f>
        <v>33109.83</v>
      </c>
      <c r="E111" s="1">
        <v>0</v>
      </c>
      <c r="F111" s="1">
        <v>0</v>
      </c>
      <c r="G111" s="2">
        <f t="shared" si="0"/>
        <v>31059.866200000004</v>
      </c>
      <c r="H111" s="2">
        <f t="shared" si="1"/>
        <v>0.40999999998894054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434628.29</v>
      </c>
      <c r="D113" s="1">
        <f>'PR-RAS'!E117</f>
        <v>493940.6</v>
      </c>
      <c r="E113" s="1">
        <v>0</v>
      </c>
      <c r="F113" s="1">
        <v>0</v>
      </c>
      <c r="G113" s="2">
        <f t="shared" si="0"/>
        <v>159321.06288000001</v>
      </c>
      <c r="H113" s="2">
        <f t="shared" si="1"/>
        <v>0.69000000000232831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1912782.6400000001</v>
      </c>
      <c r="D116" s="1">
        <f>'PR-RAS'!E120</f>
        <v>1713718.0899999999</v>
      </c>
      <c r="E116" s="1">
        <v>0</v>
      </c>
      <c r="F116" s="1">
        <v>0</v>
      </c>
      <c r="G116" s="2">
        <f t="shared" si="0"/>
        <v>614125.16430000006</v>
      </c>
      <c r="H116" s="2">
        <f t="shared" si="1"/>
        <v>0.44999999972060323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17037.02</v>
      </c>
      <c r="D117" s="1">
        <f>'PR-RAS'!E121</f>
        <v>28879.67</v>
      </c>
      <c r="E117" s="1">
        <v>0</v>
      </c>
      <c r="F117" s="1">
        <v>0</v>
      </c>
      <c r="G117" s="2">
        <f t="shared" si="0"/>
        <v>8676.3777600000012</v>
      </c>
      <c r="H117" s="2">
        <f t="shared" si="1"/>
        <v>0.35000000000218279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1895745.62</v>
      </c>
      <c r="D118" s="1">
        <f>'PR-RAS'!E122</f>
        <v>1684838.42</v>
      </c>
      <c r="E118" s="1">
        <v>0</v>
      </c>
      <c r="F118" s="1">
        <v>0</v>
      </c>
      <c r="G118" s="2">
        <f t="shared" si="0"/>
        <v>616054.42781999998</v>
      </c>
      <c r="H118" s="2">
        <f t="shared" si="1"/>
        <v>0.79999999981373549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177424.2</v>
      </c>
      <c r="D121" s="1">
        <f>'PR-RAS'!E125</f>
        <v>196696.00000000003</v>
      </c>
      <c r="E121" s="1">
        <v>0</v>
      </c>
      <c r="F121" s="1">
        <v>0</v>
      </c>
      <c r="G121" s="2">
        <f t="shared" si="0"/>
        <v>68497.944000000003</v>
      </c>
      <c r="H121" s="2">
        <f t="shared" si="1"/>
        <v>0.20000000004074536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164017.59</v>
      </c>
      <c r="D122" s="1">
        <f>'PR-RAS'!E126</f>
        <v>166947.30000000002</v>
      </c>
      <c r="E122" s="1">
        <v>0</v>
      </c>
      <c r="F122" s="1">
        <v>0</v>
      </c>
      <c r="G122" s="2">
        <f t="shared" si="0"/>
        <v>60247.374990000004</v>
      </c>
      <c r="H122" s="2">
        <f t="shared" si="1"/>
        <v>0.71000000002095476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1201.75</v>
      </c>
      <c r="D123" s="1">
        <f>'PR-RAS'!E127</f>
        <v>937.01</v>
      </c>
      <c r="E123" s="1">
        <v>0</v>
      </c>
      <c r="F123" s="1">
        <v>0</v>
      </c>
      <c r="G123" s="2">
        <f t="shared" si="0"/>
        <v>375.24394000000001</v>
      </c>
      <c r="H123" s="2">
        <f t="shared" si="1"/>
        <v>0.25999999999999091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162815.84</v>
      </c>
      <c r="D124" s="1">
        <f>'PR-RAS'!E128</f>
        <v>166010.29</v>
      </c>
      <c r="E124" s="1">
        <v>0</v>
      </c>
      <c r="F124" s="1">
        <v>0</v>
      </c>
      <c r="G124" s="2">
        <f t="shared" si="0"/>
        <v>60864.879660000006</v>
      </c>
      <c r="H124" s="2">
        <f t="shared" si="1"/>
        <v>0.45000000001164153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13406.61</v>
      </c>
      <c r="D125" s="1">
        <f>'PR-RAS'!E129</f>
        <v>29748.7</v>
      </c>
      <c r="E125" s="1">
        <v>0</v>
      </c>
      <c r="F125" s="1">
        <v>0</v>
      </c>
      <c r="G125" s="2">
        <f t="shared" si="0"/>
        <v>9040.097240000001</v>
      </c>
      <c r="H125" s="2">
        <f t="shared" si="1"/>
        <v>0.68999999999869033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12892.5</v>
      </c>
      <c r="D126" s="1">
        <f>'PR-RAS'!E130</f>
        <v>14196.7</v>
      </c>
      <c r="E126" s="1">
        <v>0</v>
      </c>
      <c r="F126" s="1">
        <v>0</v>
      </c>
      <c r="G126" s="2">
        <f t="shared" si="0"/>
        <v>5160.7375000000002</v>
      </c>
      <c r="H126" s="2">
        <f t="shared" si="1"/>
        <v>0.7999999999992724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514.11</v>
      </c>
      <c r="D127" s="1">
        <f>'PR-RAS'!E131</f>
        <v>15552</v>
      </c>
      <c r="E127" s="1">
        <v>0</v>
      </c>
      <c r="F127" s="1">
        <v>0</v>
      </c>
      <c r="G127" s="2">
        <f t="shared" si="0"/>
        <v>3983.88186</v>
      </c>
      <c r="H127" s="2">
        <f t="shared" si="1"/>
        <v>0.11000000000001364</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23045.34</v>
      </c>
      <c r="D136" s="1">
        <f>'PR-RAS'!E140</f>
        <v>9213.6</v>
      </c>
      <c r="E136" s="1">
        <v>0</v>
      </c>
      <c r="F136" s="1">
        <v>0</v>
      </c>
      <c r="G136" s="2">
        <f t="shared" si="0"/>
        <v>5598.7929000000004</v>
      </c>
      <c r="H136" s="2">
        <f t="shared" si="1"/>
        <v>0.73999999999978172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4744.9799999999996</v>
      </c>
      <c r="D137" s="1">
        <f>'PR-RAS'!E141</f>
        <v>2822.89</v>
      </c>
      <c r="E137" s="1">
        <v>0</v>
      </c>
      <c r="F137" s="1">
        <v>0</v>
      </c>
      <c r="G137" s="2">
        <f t="shared" si="0"/>
        <v>1413.1433599999998</v>
      </c>
      <c r="H137" s="2">
        <f t="shared" si="1"/>
        <v>0.13000000000056389</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4744.9799999999996</v>
      </c>
      <c r="D146" s="1">
        <f>'PR-RAS'!E150</f>
        <v>2822.89</v>
      </c>
      <c r="E146" s="1">
        <v>0</v>
      </c>
      <c r="F146" s="1">
        <v>0</v>
      </c>
      <c r="G146" s="2">
        <f t="shared" si="0"/>
        <v>1506.6601999999996</v>
      </c>
      <c r="H146" s="2">
        <f t="shared" si="1"/>
        <v>0.13000000000056389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18300.36</v>
      </c>
      <c r="D147" s="1">
        <f>'PR-RAS'!E151</f>
        <v>6390.71</v>
      </c>
      <c r="E147" s="1">
        <v>0</v>
      </c>
      <c r="F147" s="1">
        <v>0</v>
      </c>
      <c r="G147" s="2">
        <f t="shared" si="0"/>
        <v>4537.9398799999999</v>
      </c>
      <c r="H147" s="2">
        <f t="shared" si="1"/>
        <v>0.6500000000005457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12249626.829999998</v>
      </c>
      <c r="D148" s="1">
        <f>'PR-RAS'!E152</f>
        <v>14003756.930000002</v>
      </c>
      <c r="E148" s="1">
        <v>0</v>
      </c>
      <c r="F148" s="1">
        <v>0</v>
      </c>
      <c r="G148" s="2">
        <f t="shared" si="0"/>
        <v>5917799.6814299989</v>
      </c>
      <c r="H148" s="2">
        <f t="shared" si="1"/>
        <v>0.24000000022351742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6788641.0299999984</v>
      </c>
      <c r="D149" s="1">
        <f>'PR-RAS'!E153</f>
        <v>8750681.1899999995</v>
      </c>
      <c r="E149" s="1">
        <v>0</v>
      </c>
      <c r="F149" s="1">
        <v>0</v>
      </c>
      <c r="G149" s="2">
        <f t="shared" si="0"/>
        <v>3594920.5046799993</v>
      </c>
      <c r="H149" s="2">
        <f t="shared" si="1"/>
        <v>0.21999999787658453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5573598.6899999985</v>
      </c>
      <c r="D150" s="1">
        <f>'PR-RAS'!E154</f>
        <v>7180837.9500000002</v>
      </c>
      <c r="E150" s="1">
        <v>0</v>
      </c>
      <c r="F150" s="1">
        <v>0</v>
      </c>
      <c r="G150" s="2">
        <f t="shared" si="0"/>
        <v>2970355.9139099997</v>
      </c>
      <c r="H150" s="2">
        <f t="shared" si="1"/>
        <v>0.3600000012665987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5472071.8099999996</v>
      </c>
      <c r="D151" s="1">
        <f>'PR-RAS'!E155</f>
        <v>7068635</v>
      </c>
      <c r="E151" s="1">
        <v>0</v>
      </c>
      <c r="F151" s="1">
        <v>0</v>
      </c>
      <c r="G151" s="2">
        <f t="shared" si="0"/>
        <v>2941401.2714999998</v>
      </c>
      <c r="H151" s="2">
        <f t="shared" si="1"/>
        <v>0.19000000040978193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469.14</v>
      </c>
      <c r="D152" s="1">
        <f>'PR-RAS'!E156</f>
        <v>390.94</v>
      </c>
      <c r="E152" s="1">
        <v>0</v>
      </c>
      <c r="F152" s="1">
        <v>0</v>
      </c>
      <c r="G152" s="2">
        <f t="shared" si="0"/>
        <v>188.90402</v>
      </c>
      <c r="H152" s="2">
        <f t="shared" si="1"/>
        <v>0.19999999999998863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74623.06</v>
      </c>
      <c r="D153" s="1">
        <f>'PR-RAS'!E157</f>
        <v>78077.240000000005</v>
      </c>
      <c r="E153" s="1">
        <v>0</v>
      </c>
      <c r="F153" s="1">
        <v>0</v>
      </c>
      <c r="G153" s="2">
        <f t="shared" si="0"/>
        <v>35078.186079999999</v>
      </c>
      <c r="H153" s="2">
        <f t="shared" si="1"/>
        <v>0.30000000000291038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26434.68</v>
      </c>
      <c r="D154" s="1">
        <f>'PR-RAS'!E158</f>
        <v>33734.769999999997</v>
      </c>
      <c r="E154" s="1">
        <v>0</v>
      </c>
      <c r="F154" s="1">
        <v>0</v>
      </c>
      <c r="G154" s="2">
        <f t="shared" si="0"/>
        <v>14367.345659999999</v>
      </c>
      <c r="H154" s="2">
        <f t="shared" si="1"/>
        <v>0.55000000000291038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298656.18</v>
      </c>
      <c r="D155" s="1">
        <f>'PR-RAS'!E159</f>
        <v>396351.14</v>
      </c>
      <c r="E155" s="1">
        <v>0</v>
      </c>
      <c r="F155" s="1">
        <v>0</v>
      </c>
      <c r="G155" s="2">
        <f t="shared" si="0"/>
        <v>168069.20283999998</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916386.16</v>
      </c>
      <c r="D156" s="1">
        <f>'PR-RAS'!E160</f>
        <v>1173492.1000000001</v>
      </c>
      <c r="E156" s="1">
        <v>0</v>
      </c>
      <c r="F156" s="1">
        <v>0</v>
      </c>
      <c r="G156" s="2">
        <f t="shared" si="0"/>
        <v>505822.40580000007</v>
      </c>
      <c r="H156" s="2">
        <f t="shared" si="1"/>
        <v>0.26000000012572855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26432.23</v>
      </c>
      <c r="D157" s="1">
        <f>'PR-RAS'!E161</f>
        <v>34907.57</v>
      </c>
      <c r="E157" s="1">
        <v>0</v>
      </c>
      <c r="F157" s="1">
        <v>0</v>
      </c>
      <c r="G157" s="2">
        <f t="shared" si="0"/>
        <v>15014.58972</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889953.93</v>
      </c>
      <c r="D158" s="1">
        <f>'PR-RAS'!E162</f>
        <v>1138584.53</v>
      </c>
      <c r="E158" s="1">
        <v>0</v>
      </c>
      <c r="F158" s="1">
        <v>0</v>
      </c>
      <c r="G158" s="2">
        <f t="shared" si="0"/>
        <v>497238.30943000002</v>
      </c>
      <c r="H158" s="2">
        <f t="shared" si="1"/>
        <v>0.53999999992083758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3387445.73</v>
      </c>
      <c r="D160" s="1">
        <f>'PR-RAS'!E164</f>
        <v>3734774.3100000005</v>
      </c>
      <c r="E160" s="1">
        <v>0</v>
      </c>
      <c r="F160" s="1">
        <v>0</v>
      </c>
      <c r="G160" s="2">
        <f t="shared" si="0"/>
        <v>1726262.1016500003</v>
      </c>
      <c r="H160" s="2">
        <f t="shared" si="1"/>
        <v>0.58000000054016709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249843.38999999998</v>
      </c>
      <c r="D161" s="1">
        <f>'PR-RAS'!E165</f>
        <v>258921.22999999998</v>
      </c>
      <c r="E161" s="1">
        <v>0</v>
      </c>
      <c r="F161" s="1">
        <v>0</v>
      </c>
      <c r="G161" s="2">
        <f t="shared" si="0"/>
        <v>122829.736</v>
      </c>
      <c r="H161" s="2">
        <f t="shared" si="1"/>
        <v>0.61999999996623956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43641.29</v>
      </c>
      <c r="D162" s="1">
        <f>'PR-RAS'!E166</f>
        <v>42044.27</v>
      </c>
      <c r="E162" s="1">
        <v>0</v>
      </c>
      <c r="F162" s="1">
        <v>0</v>
      </c>
      <c r="G162" s="2">
        <f t="shared" si="0"/>
        <v>20564.502629999999</v>
      </c>
      <c r="H162" s="2">
        <f t="shared" si="1"/>
        <v>0.55999999999767169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176509.27</v>
      </c>
      <c r="D163" s="1">
        <f>'PR-RAS'!E167</f>
        <v>194760.68</v>
      </c>
      <c r="E163" s="1">
        <v>0</v>
      </c>
      <c r="F163" s="1">
        <v>0</v>
      </c>
      <c r="G163" s="2">
        <f t="shared" si="0"/>
        <v>91696.962060000005</v>
      </c>
      <c r="H163" s="2">
        <f t="shared" si="1"/>
        <v>0.58999999999650754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28189.15</v>
      </c>
      <c r="D164" s="1">
        <f>'PR-RAS'!E168</f>
        <v>21380.68</v>
      </c>
      <c r="E164" s="1">
        <v>0</v>
      </c>
      <c r="F164" s="1">
        <v>0</v>
      </c>
      <c r="G164" s="2">
        <f t="shared" si="0"/>
        <v>11564.933130000001</v>
      </c>
      <c r="H164" s="2">
        <f t="shared" si="1"/>
        <v>0.47000000000116415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1503.68</v>
      </c>
      <c r="D165" s="1">
        <f>'PR-RAS'!E169</f>
        <v>735.6</v>
      </c>
      <c r="E165" s="1">
        <v>0</v>
      </c>
      <c r="F165" s="1">
        <v>0</v>
      </c>
      <c r="G165" s="2">
        <f t="shared" si="0"/>
        <v>487.88032000000004</v>
      </c>
      <c r="H165" s="2">
        <f t="shared" si="1"/>
        <v>0.7199999999999136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867538.50999999989</v>
      </c>
      <c r="D166" s="1">
        <f>'PR-RAS'!E170</f>
        <v>956303.22000000009</v>
      </c>
      <c r="E166" s="1">
        <v>0</v>
      </c>
      <c r="F166" s="1">
        <v>0</v>
      </c>
      <c r="G166" s="2">
        <f t="shared" si="0"/>
        <v>458723.91675000003</v>
      </c>
      <c r="H166" s="2">
        <f t="shared" si="1"/>
        <v>0.71000000019557774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100451.39</v>
      </c>
      <c r="D167" s="1">
        <f>'PR-RAS'!E171</f>
        <v>128343.14</v>
      </c>
      <c r="E167" s="1">
        <v>0</v>
      </c>
      <c r="F167" s="1">
        <v>0</v>
      </c>
      <c r="G167" s="2">
        <f t="shared" si="0"/>
        <v>59284.853219999997</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324904.56</v>
      </c>
      <c r="D168" s="1">
        <f>'PR-RAS'!E172</f>
        <v>370617.62</v>
      </c>
      <c r="E168" s="1">
        <v>0</v>
      </c>
      <c r="F168" s="1">
        <v>0</v>
      </c>
      <c r="G168" s="2">
        <f t="shared" si="0"/>
        <v>178045.34660000002</v>
      </c>
      <c r="H168" s="2">
        <f t="shared" si="1"/>
        <v>0.82000000000698492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362739.23</v>
      </c>
      <c r="D169" s="1">
        <f>'PR-RAS'!E173</f>
        <v>363466.31</v>
      </c>
      <c r="E169" s="1">
        <v>0</v>
      </c>
      <c r="F169" s="1">
        <v>0</v>
      </c>
      <c r="G169" s="2">
        <f t="shared" si="0"/>
        <v>183064.87080000003</v>
      </c>
      <c r="H169" s="2">
        <f t="shared" si="1"/>
        <v>0.53999999997904524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40330.910000000003</v>
      </c>
      <c r="D170" s="1">
        <f>'PR-RAS'!E174</f>
        <v>41004.69</v>
      </c>
      <c r="E170" s="1">
        <v>0</v>
      </c>
      <c r="F170" s="1">
        <v>0</v>
      </c>
      <c r="G170" s="2">
        <f t="shared" si="0"/>
        <v>20675.509010000002</v>
      </c>
      <c r="H170" s="2">
        <f t="shared" si="1"/>
        <v>0.39999999999417923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23141.71</v>
      </c>
      <c r="D171" s="1">
        <f>'PR-RAS'!E175</f>
        <v>38087.660000000003</v>
      </c>
      <c r="E171" s="1">
        <v>0</v>
      </c>
      <c r="F171" s="1">
        <v>0</v>
      </c>
      <c r="G171" s="2">
        <f t="shared" si="0"/>
        <v>16883.895100000002</v>
      </c>
      <c r="H171" s="2">
        <f t="shared" si="1"/>
        <v>0.62999999999738066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15970.71</v>
      </c>
      <c r="D173" s="1">
        <f>'PR-RAS'!E177</f>
        <v>14783.8</v>
      </c>
      <c r="E173" s="1">
        <v>0</v>
      </c>
      <c r="F173" s="1">
        <v>0</v>
      </c>
      <c r="G173" s="2">
        <f t="shared" si="0"/>
        <v>7832.5893199999991</v>
      </c>
      <c r="H173" s="2">
        <f t="shared" si="1"/>
        <v>0.49000000000160071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1883881.8099999998</v>
      </c>
      <c r="D174" s="1">
        <f>'PR-RAS'!E178</f>
        <v>2084959.1199999999</v>
      </c>
      <c r="E174" s="1">
        <v>0</v>
      </c>
      <c r="F174" s="1">
        <v>0</v>
      </c>
      <c r="G174" s="2">
        <f t="shared" si="0"/>
        <v>1047307.4086499999</v>
      </c>
      <c r="H174" s="2">
        <f t="shared" si="1"/>
        <v>0.31000000005587935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369152.92</v>
      </c>
      <c r="D175" s="1">
        <f>'PR-RAS'!E179</f>
        <v>463436.25</v>
      </c>
      <c r="E175" s="1">
        <v>0</v>
      </c>
      <c r="F175" s="1">
        <v>0</v>
      </c>
      <c r="G175" s="2">
        <f t="shared" si="0"/>
        <v>225508.42307999998</v>
      </c>
      <c r="H175" s="2">
        <f t="shared" si="1"/>
        <v>0.33000000001629815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725605.97</v>
      </c>
      <c r="D176" s="1">
        <f>'PR-RAS'!E180</f>
        <v>874172.31</v>
      </c>
      <c r="E176" s="1">
        <v>0</v>
      </c>
      <c r="F176" s="1">
        <v>0</v>
      </c>
      <c r="G176" s="2">
        <f t="shared" si="0"/>
        <v>432941.35324999993</v>
      </c>
      <c r="H176" s="2">
        <f t="shared" si="1"/>
        <v>0.34000000008381903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44495.14</v>
      </c>
      <c r="D177" s="1">
        <f>'PR-RAS'!E181</f>
        <v>27786.66</v>
      </c>
      <c r="E177" s="1">
        <v>0</v>
      </c>
      <c r="F177" s="1">
        <v>0</v>
      </c>
      <c r="G177" s="2">
        <f t="shared" si="0"/>
        <v>17612.048959999996</v>
      </c>
      <c r="H177" s="2">
        <f t="shared" si="1"/>
        <v>0.47999999999956344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110185.36</v>
      </c>
      <c r="D178" s="1">
        <f>'PR-RAS'!E182</f>
        <v>131993.96</v>
      </c>
      <c r="E178" s="1">
        <v>0</v>
      </c>
      <c r="F178" s="1">
        <v>0</v>
      </c>
      <c r="G178" s="2">
        <f t="shared" si="0"/>
        <v>66228.670559999984</v>
      </c>
      <c r="H178" s="2">
        <f t="shared" si="1"/>
        <v>0.40000000000873115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102380.53</v>
      </c>
      <c r="D179" s="1">
        <f>'PR-RAS'!E183</f>
        <v>86519.64</v>
      </c>
      <c r="E179" s="1">
        <v>0</v>
      </c>
      <c r="F179" s="1">
        <v>0</v>
      </c>
      <c r="G179" s="2">
        <f t="shared" si="0"/>
        <v>49024.726179999998</v>
      </c>
      <c r="H179" s="2">
        <f t="shared" si="1"/>
        <v>0.83000000000174623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34678.239999999998</v>
      </c>
      <c r="D180" s="1">
        <f>'PR-RAS'!E184</f>
        <v>50542.45</v>
      </c>
      <c r="E180" s="1">
        <v>0</v>
      </c>
      <c r="F180" s="1">
        <v>0</v>
      </c>
      <c r="G180" s="2">
        <f t="shared" si="0"/>
        <v>24301.602059999997</v>
      </c>
      <c r="H180" s="2">
        <f t="shared" si="1"/>
        <v>0.68999999999505235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335882.76</v>
      </c>
      <c r="D181" s="1">
        <f>'PR-RAS'!E185</f>
        <v>227308.64</v>
      </c>
      <c r="E181" s="1">
        <v>0</v>
      </c>
      <c r="F181" s="1">
        <v>0</v>
      </c>
      <c r="G181" s="2">
        <f t="shared" si="0"/>
        <v>142290.00719999999</v>
      </c>
      <c r="H181" s="2">
        <f t="shared" si="1"/>
        <v>0.59999999997671694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61304.45</v>
      </c>
      <c r="D182" s="1">
        <f>'PR-RAS'!E186</f>
        <v>75389.62</v>
      </c>
      <c r="E182" s="1">
        <v>0</v>
      </c>
      <c r="F182" s="1">
        <v>0</v>
      </c>
      <c r="G182" s="2">
        <f t="shared" si="0"/>
        <v>38387.14789</v>
      </c>
      <c r="H182" s="2">
        <f t="shared" si="1"/>
        <v>0.83000000000174623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100196.44</v>
      </c>
      <c r="D183" s="1">
        <f>'PR-RAS'!E187</f>
        <v>147809.59</v>
      </c>
      <c r="E183" s="1">
        <v>0</v>
      </c>
      <c r="F183" s="1">
        <v>0</v>
      </c>
      <c r="G183" s="2">
        <f t="shared" si="0"/>
        <v>72038.442840000003</v>
      </c>
      <c r="H183" s="2">
        <f t="shared" si="1"/>
        <v>0.85000000000582077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60972.95</v>
      </c>
      <c r="D184" s="1">
        <f>'PR-RAS'!E188</f>
        <v>1715.69</v>
      </c>
      <c r="E184" s="1">
        <v>0</v>
      </c>
      <c r="F184" s="1">
        <v>0</v>
      </c>
      <c r="G184" s="2">
        <f t="shared" si="0"/>
        <v>11785.992389999999</v>
      </c>
      <c r="H184" s="2">
        <f t="shared" si="1"/>
        <v>0.36000000000285581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325209.07</v>
      </c>
      <c r="D190" s="1">
        <f>'PR-RAS'!E194</f>
        <v>432875.05000000005</v>
      </c>
      <c r="E190" s="1">
        <v>0</v>
      </c>
      <c r="F190" s="1">
        <v>0</v>
      </c>
      <c r="G190" s="2">
        <f t="shared" si="0"/>
        <v>225091.28313000003</v>
      </c>
      <c r="H190" s="2">
        <f t="shared" si="1"/>
        <v>0.12000000005355105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33139.46</v>
      </c>
      <c r="D191" s="1">
        <f>'PR-RAS'!E195</f>
        <v>118205.14</v>
      </c>
      <c r="E191" s="1">
        <v>0</v>
      </c>
      <c r="F191" s="1">
        <v>0</v>
      </c>
      <c r="G191" s="2">
        <f t="shared" si="0"/>
        <v>51214.450599999996</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48762.92</v>
      </c>
      <c r="D192" s="1">
        <f>'PR-RAS'!E196</f>
        <v>55044.18</v>
      </c>
      <c r="E192" s="1">
        <v>0</v>
      </c>
      <c r="F192" s="1">
        <v>0</v>
      </c>
      <c r="G192" s="2">
        <f t="shared" si="0"/>
        <v>30340.59448</v>
      </c>
      <c r="H192" s="2">
        <f t="shared" si="1"/>
        <v>0.26000000000203727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23884.16</v>
      </c>
      <c r="D193" s="1">
        <f>'PR-RAS'!E197</f>
        <v>41054.86</v>
      </c>
      <c r="E193" s="1">
        <v>0</v>
      </c>
      <c r="F193" s="1">
        <v>0</v>
      </c>
      <c r="G193" s="2">
        <f t="shared" si="0"/>
        <v>20350.824960000002</v>
      </c>
      <c r="H193" s="2">
        <f t="shared" si="1"/>
        <v>0.2999999999992724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7302.13</v>
      </c>
      <c r="D194" s="1">
        <f>'PR-RAS'!E198</f>
        <v>8661.0400000000009</v>
      </c>
      <c r="E194" s="1">
        <v>0</v>
      </c>
      <c r="F194" s="1">
        <v>0</v>
      </c>
      <c r="G194" s="2">
        <f t="shared" si="0"/>
        <v>4752.4725300000009</v>
      </c>
      <c r="H194" s="2">
        <f t="shared" si="1"/>
        <v>0.17000000000098225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9218.68</v>
      </c>
      <c r="D195" s="1">
        <f>'PR-RAS'!E199</f>
        <v>13510.85</v>
      </c>
      <c r="E195" s="1">
        <v>0</v>
      </c>
      <c r="F195" s="1">
        <v>0</v>
      </c>
      <c r="G195" s="2">
        <f t="shared" si="0"/>
        <v>7030.6337200000007</v>
      </c>
      <c r="H195" s="2">
        <f t="shared" si="1"/>
        <v>0.46999999999934516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22185.74</v>
      </c>
      <c r="D196" s="1">
        <f>'PR-RAS'!E200</f>
        <v>0</v>
      </c>
      <c r="E196" s="1">
        <v>0</v>
      </c>
      <c r="F196" s="1">
        <v>0</v>
      </c>
      <c r="G196" s="2">
        <f t="shared" si="0"/>
        <v>4326.2193000000007</v>
      </c>
      <c r="H196" s="2">
        <f t="shared" si="1"/>
        <v>0.25999999999839929</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180715.98</v>
      </c>
      <c r="D197" s="1">
        <f>'PR-RAS'!E201</f>
        <v>196398.98</v>
      </c>
      <c r="E197" s="1">
        <v>0</v>
      </c>
      <c r="F197" s="1">
        <v>0</v>
      </c>
      <c r="G197" s="2">
        <f t="shared" si="0"/>
        <v>112408.73224000001</v>
      </c>
      <c r="H197" s="2">
        <f t="shared" si="1"/>
        <v>3.9999999979045242E-2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47210</v>
      </c>
      <c r="D198" s="1">
        <f>'PR-RAS'!E202</f>
        <v>57345.819999999992</v>
      </c>
      <c r="E198" s="1">
        <v>0</v>
      </c>
      <c r="F198" s="1">
        <v>0</v>
      </c>
      <c r="G198" s="2">
        <f t="shared" si="0"/>
        <v>31894.623079999998</v>
      </c>
      <c r="H198" s="2">
        <f t="shared" si="1"/>
        <v>0.180000000007567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32361.37</v>
      </c>
      <c r="D204" s="1">
        <f>'PR-RAS'!E208</f>
        <v>43736.039999999994</v>
      </c>
      <c r="E204" s="1">
        <v>0</v>
      </c>
      <c r="F204" s="1">
        <v>0</v>
      </c>
      <c r="G204" s="2">
        <f t="shared" si="0"/>
        <v>24326.190349999997</v>
      </c>
      <c r="H204" s="2">
        <f t="shared" si="1"/>
        <v>0.40999999999257852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1143.95</v>
      </c>
      <c r="D206" s="1">
        <f>'PR-RAS'!E210</f>
        <v>16431.349999999999</v>
      </c>
      <c r="E206" s="1">
        <v>0</v>
      </c>
      <c r="F206" s="1">
        <v>0</v>
      </c>
      <c r="G206" s="2">
        <f t="shared" si="0"/>
        <v>6971.3632499999985</v>
      </c>
      <c r="H206" s="2">
        <f t="shared" si="1"/>
        <v>0.39999999999849933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31217.42</v>
      </c>
      <c r="D207" s="1">
        <f>'PR-RAS'!E211</f>
        <v>27304.69</v>
      </c>
      <c r="E207" s="1">
        <v>0</v>
      </c>
      <c r="F207" s="1">
        <v>0</v>
      </c>
      <c r="G207" s="2">
        <f t="shared" si="0"/>
        <v>17680.320799999998</v>
      </c>
      <c r="H207" s="2">
        <f t="shared" si="1"/>
        <v>0.72999999999956344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14848.63</v>
      </c>
      <c r="D212" s="1">
        <f>'PR-RAS'!E216</f>
        <v>13609.78</v>
      </c>
      <c r="E212" s="1">
        <v>0</v>
      </c>
      <c r="F212" s="1">
        <v>0</v>
      </c>
      <c r="G212" s="2">
        <f t="shared" si="0"/>
        <v>8876.3880900000004</v>
      </c>
      <c r="H212" s="2">
        <f t="shared" si="1"/>
        <v>0.59000000000014552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14690.15</v>
      </c>
      <c r="D213" s="1">
        <f>'PR-RAS'!E217</f>
        <v>13422.37</v>
      </c>
      <c r="E213" s="1">
        <v>0</v>
      </c>
      <c r="F213" s="1">
        <v>0</v>
      </c>
      <c r="G213" s="2">
        <f t="shared" si="0"/>
        <v>8805.3966799999998</v>
      </c>
      <c r="H213" s="2">
        <f t="shared" si="1"/>
        <v>0.52000000000043656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111.9</v>
      </c>
      <c r="D215" s="1">
        <f>'PR-RAS'!E219</f>
        <v>118.3</v>
      </c>
      <c r="E215" s="1">
        <v>0</v>
      </c>
      <c r="F215" s="1">
        <v>0</v>
      </c>
      <c r="G215" s="2">
        <f t="shared" si="0"/>
        <v>74.578999999999994</v>
      </c>
      <c r="H215" s="2">
        <f t="shared" si="1"/>
        <v>0.39999999999999147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46.58</v>
      </c>
      <c r="D216" s="1">
        <f>'PR-RAS'!E220</f>
        <v>69.11</v>
      </c>
      <c r="E216" s="1">
        <v>0</v>
      </c>
      <c r="F216" s="1">
        <v>0</v>
      </c>
      <c r="G216" s="2">
        <f t="shared" si="0"/>
        <v>39.731999999999999</v>
      </c>
      <c r="H216" s="2">
        <f t="shared" si="1"/>
        <v>0.53000000000000114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30284.25</v>
      </c>
      <c r="D217" s="1">
        <f>'PR-RAS'!E221</f>
        <v>25799.48</v>
      </c>
      <c r="E217" s="1">
        <v>0</v>
      </c>
      <c r="F217" s="1">
        <v>0</v>
      </c>
      <c r="G217" s="2">
        <f t="shared" si="0"/>
        <v>17686.773359999999</v>
      </c>
      <c r="H217" s="2">
        <f t="shared" si="1"/>
        <v>0.72999999999956344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30284.25</v>
      </c>
      <c r="D221" s="1">
        <f>'PR-RAS'!E225</f>
        <v>25799.48</v>
      </c>
      <c r="E221" s="1">
        <v>0</v>
      </c>
      <c r="F221" s="1">
        <v>0</v>
      </c>
      <c r="G221" s="2">
        <f t="shared" si="0"/>
        <v>18014.306199999999</v>
      </c>
      <c r="H221" s="2">
        <f t="shared" si="1"/>
        <v>0.72999999999956344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30284.25</v>
      </c>
      <c r="D224" s="1">
        <f>'PR-RAS'!E228</f>
        <v>25799.48</v>
      </c>
      <c r="E224" s="1">
        <v>0</v>
      </c>
      <c r="F224" s="1">
        <v>0</v>
      </c>
      <c r="G224" s="2">
        <f t="shared" si="0"/>
        <v>18259.955829999999</v>
      </c>
      <c r="H224" s="2">
        <f t="shared" si="1"/>
        <v>0.72999999999956344</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112371.87</v>
      </c>
      <c r="D226" s="1">
        <f>'PR-RAS'!E230</f>
        <v>62081.960000000006</v>
      </c>
      <c r="E226" s="1">
        <v>0</v>
      </c>
      <c r="F226" s="1">
        <v>0</v>
      </c>
      <c r="G226" s="2">
        <f t="shared" si="0"/>
        <v>53220.552750000003</v>
      </c>
      <c r="H226" s="2">
        <f t="shared" si="1"/>
        <v>0.16999999999825377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4417.3</v>
      </c>
      <c r="D230" s="1">
        <f>'PR-RAS'!E234</f>
        <v>0</v>
      </c>
      <c r="E230" s="1">
        <v>0</v>
      </c>
      <c r="F230" s="1">
        <v>0</v>
      </c>
      <c r="G230" s="2">
        <f t="shared" si="0"/>
        <v>1011.5617000000001</v>
      </c>
      <c r="H230" s="2">
        <f t="shared" si="1"/>
        <v>0.3000000000001819</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4417.3</v>
      </c>
      <c r="D231" s="1">
        <f>'PR-RAS'!E235</f>
        <v>0</v>
      </c>
      <c r="E231" s="1">
        <v>0</v>
      </c>
      <c r="F231" s="1">
        <v>0</v>
      </c>
      <c r="G231" s="2">
        <f t="shared" si="0"/>
        <v>1015.979</v>
      </c>
      <c r="H231" s="2">
        <f t="shared" si="1"/>
        <v>0.3000000000001819</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52001.61</v>
      </c>
      <c r="D233" s="1">
        <f>'PR-RAS'!E237</f>
        <v>62081.960000000006</v>
      </c>
      <c r="E233" s="1">
        <v>0</v>
      </c>
      <c r="F233" s="1">
        <v>0</v>
      </c>
      <c r="G233" s="2">
        <f t="shared" si="0"/>
        <v>40870.402960000007</v>
      </c>
      <c r="H233" s="2">
        <f t="shared" si="1"/>
        <v>0.42999999999301508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52001.61</v>
      </c>
      <c r="D234" s="1">
        <f>'PR-RAS'!E238</f>
        <v>36774.94</v>
      </c>
      <c r="E234" s="1">
        <v>0</v>
      </c>
      <c r="F234" s="1">
        <v>0</v>
      </c>
      <c r="G234" s="2">
        <f t="shared" si="0"/>
        <v>29253.497170000002</v>
      </c>
      <c r="H234" s="2">
        <f t="shared" si="1"/>
        <v>0.44999999999708962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25307.02</v>
      </c>
      <c r="E235" s="1">
        <v>0</v>
      </c>
      <c r="F235" s="1">
        <v>0</v>
      </c>
      <c r="G235" s="2">
        <f t="shared" si="0"/>
        <v>11843.685360000001</v>
      </c>
      <c r="H235" s="2">
        <f t="shared" si="1"/>
        <v>2.0000000000436557E-2</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55952.959999999999</v>
      </c>
      <c r="D242" s="1">
        <f>'PR-RAS'!E246</f>
        <v>0</v>
      </c>
      <c r="E242" s="1">
        <v>0</v>
      </c>
      <c r="F242" s="1">
        <v>0</v>
      </c>
      <c r="G242" s="2">
        <f t="shared" si="0"/>
        <v>13484.663359999999</v>
      </c>
      <c r="H242" s="2">
        <f t="shared" si="1"/>
        <v>4.0000000000873115E-2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55952.959999999999</v>
      </c>
      <c r="D243" s="1">
        <f>'PR-RAS'!E247</f>
        <v>0</v>
      </c>
      <c r="E243" s="1">
        <v>0</v>
      </c>
      <c r="F243" s="1">
        <v>0</v>
      </c>
      <c r="G243" s="2">
        <f t="shared" si="0"/>
        <v>13540.616319999999</v>
      </c>
      <c r="H243" s="2">
        <f t="shared" si="1"/>
        <v>4.0000000000873115E-2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210625.08</v>
      </c>
      <c r="D258" s="1">
        <f>'PR-RAS'!E262</f>
        <v>246260.56</v>
      </c>
      <c r="E258" s="1">
        <v>0</v>
      </c>
      <c r="F258" s="1">
        <v>0</v>
      </c>
      <c r="G258" s="2">
        <f t="shared" si="0"/>
        <v>180708.57339999999</v>
      </c>
      <c r="H258" s="2">
        <f t="shared" si="1"/>
        <v>0.51999999998952262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210625.08</v>
      </c>
      <c r="D265" s="1">
        <f>'PR-RAS'!E269</f>
        <v>246260.56</v>
      </c>
      <c r="E265" s="1">
        <v>0</v>
      </c>
      <c r="F265" s="1">
        <v>0</v>
      </c>
      <c r="G265" s="2">
        <f t="shared" si="0"/>
        <v>185630.5968</v>
      </c>
      <c r="H265" s="2">
        <f t="shared" si="1"/>
        <v>0.51999999998952262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189270.3</v>
      </c>
      <c r="D266" s="1">
        <f>'PR-RAS'!E270</f>
        <v>214342.26</v>
      </c>
      <c r="E266" s="1">
        <v>0</v>
      </c>
      <c r="F266" s="1">
        <v>0</v>
      </c>
      <c r="G266" s="2">
        <f t="shared" si="0"/>
        <v>163758.02730000002</v>
      </c>
      <c r="H266" s="2">
        <f t="shared" si="1"/>
        <v>0.55999999999767169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21354.78</v>
      </c>
      <c r="D267" s="1">
        <f>'PR-RAS'!E271</f>
        <v>27650</v>
      </c>
      <c r="E267" s="1">
        <v>0</v>
      </c>
      <c r="F267" s="1">
        <v>0</v>
      </c>
      <c r="G267" s="2">
        <f t="shared" si="0"/>
        <v>20390.171480000001</v>
      </c>
      <c r="H267" s="2">
        <f t="shared" si="1"/>
        <v>0.22000000000116415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4268.3</v>
      </c>
      <c r="E268" s="1">
        <v>0</v>
      </c>
      <c r="F268" s="1">
        <v>0</v>
      </c>
      <c r="G268" s="2">
        <f t="shared" si="0"/>
        <v>2279.2722000000003</v>
      </c>
      <c r="H268" s="2">
        <f t="shared" si="1"/>
        <v>0.3000000000001819</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1673048.87</v>
      </c>
      <c r="D269" s="1">
        <f>'PR-RAS'!E273</f>
        <v>1126813.6100000001</v>
      </c>
      <c r="E269" s="1">
        <v>0</v>
      </c>
      <c r="F269" s="1">
        <v>0</v>
      </c>
      <c r="G269" s="2">
        <f t="shared" si="0"/>
        <v>1052349.1921200003</v>
      </c>
      <c r="H269" s="2">
        <f t="shared" si="1"/>
        <v>0.51999999978579581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837109.46</v>
      </c>
      <c r="D270" s="1">
        <f>'PR-RAS'!E274</f>
        <v>1126813.6100000001</v>
      </c>
      <c r="E270" s="1">
        <v>0</v>
      </c>
      <c r="F270" s="1">
        <v>0</v>
      </c>
      <c r="G270" s="2">
        <f t="shared" si="0"/>
        <v>831408.16692000011</v>
      </c>
      <c r="H270" s="2">
        <f t="shared" si="1"/>
        <v>0.84999999986030161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837109.46</v>
      </c>
      <c r="D271" s="1">
        <f>'PR-RAS'!E275</f>
        <v>1126813.6100000001</v>
      </c>
      <c r="E271" s="1">
        <v>0</v>
      </c>
      <c r="F271" s="1">
        <v>0</v>
      </c>
      <c r="G271" s="2">
        <f t="shared" si="0"/>
        <v>834498.90360000008</v>
      </c>
      <c r="H271" s="2">
        <f t="shared" si="1"/>
        <v>0.84999999986030161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27000</v>
      </c>
      <c r="D274" s="1">
        <f>'PR-RAS'!E278</f>
        <v>0</v>
      </c>
      <c r="E274" s="1">
        <v>0</v>
      </c>
      <c r="F274" s="1">
        <v>0</v>
      </c>
      <c r="G274" s="2">
        <f t="shared" si="0"/>
        <v>7371.0000000000009</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27000</v>
      </c>
      <c r="D275" s="1">
        <f>'PR-RAS'!E279</f>
        <v>0</v>
      </c>
      <c r="E275" s="1">
        <v>0</v>
      </c>
      <c r="F275" s="1">
        <v>0</v>
      </c>
      <c r="G275" s="2">
        <f t="shared" ref="G275:G528" si="12">(B275/1000)*(C275*1+D275*2)</f>
        <v>7398.0000000000009</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808939.41</v>
      </c>
      <c r="D279" s="1">
        <f>'PR-RAS'!E283</f>
        <v>0</v>
      </c>
      <c r="E279" s="1">
        <v>0</v>
      </c>
      <c r="F279" s="1">
        <v>0</v>
      </c>
      <c r="G279" s="2">
        <f t="shared" si="12"/>
        <v>224885.15598000004</v>
      </c>
      <c r="H279" s="2">
        <f t="shared" si="13"/>
        <v>0.41000000003259629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808589.5</v>
      </c>
      <c r="D280" s="1">
        <f>'PR-RAS'!E284</f>
        <v>0</v>
      </c>
      <c r="E280" s="1">
        <v>0</v>
      </c>
      <c r="F280" s="1">
        <v>0</v>
      </c>
      <c r="G280" s="2">
        <f t="shared" si="12"/>
        <v>225596.47050000002</v>
      </c>
      <c r="H280" s="2">
        <f t="shared" si="13"/>
        <v>0.5</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349.91</v>
      </c>
      <c r="D284" s="1">
        <f>'PR-RAS'!E288</f>
        <v>0</v>
      </c>
      <c r="E284" s="1">
        <v>0</v>
      </c>
      <c r="F284" s="1">
        <v>0</v>
      </c>
      <c r="G284" s="2">
        <f t="shared" si="12"/>
        <v>99.024529999999999</v>
      </c>
      <c r="H284" s="2">
        <f t="shared" si="13"/>
        <v>8.9999999999974989E-2</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12249626.829999998</v>
      </c>
      <c r="D295" s="1">
        <f>'PR-RAS'!E299</f>
        <v>14003756.930000002</v>
      </c>
      <c r="E295" s="1">
        <v>0</v>
      </c>
      <c r="F295" s="1">
        <v>0</v>
      </c>
      <c r="G295" s="2">
        <f t="shared" si="12"/>
        <v>11835599.362859998</v>
      </c>
      <c r="H295" s="2">
        <f t="shared" si="13"/>
        <v>0.24000000022351742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1318274.3599999994</v>
      </c>
      <c r="D296" s="1">
        <f>'PR-RAS'!E300</f>
        <v>2980600.0999999996</v>
      </c>
      <c r="E296" s="1">
        <v>0</v>
      </c>
      <c r="F296" s="1">
        <v>0</v>
      </c>
      <c r="G296" s="2">
        <f t="shared" si="12"/>
        <v>2147444.9951999993</v>
      </c>
      <c r="H296" s="2">
        <f t="shared" si="13"/>
        <v>0.45999999903142452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5569585.7199999997</v>
      </c>
      <c r="D298" s="1">
        <f>'PR-RAS'!E302</f>
        <v>4076472.63</v>
      </c>
      <c r="E298" s="1">
        <v>0</v>
      </c>
      <c r="F298" s="1">
        <v>0</v>
      </c>
      <c r="G298" s="2">
        <f t="shared" si="12"/>
        <v>4075591.7010599999</v>
      </c>
      <c r="H298" s="2">
        <f t="shared" si="13"/>
        <v>0.65000000037252903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686719.44</v>
      </c>
      <c r="D300" s="1">
        <f>'PR-RAS'!E304</f>
        <v>1605732.68</v>
      </c>
      <c r="E300" s="1">
        <v>0</v>
      </c>
      <c r="F300" s="1">
        <v>0</v>
      </c>
      <c r="G300" s="2">
        <f t="shared" si="12"/>
        <v>1165557.2551999998</v>
      </c>
      <c r="H300" s="2">
        <f t="shared" si="13"/>
        <v>0.76000000000931323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29895.78</v>
      </c>
      <c r="D301" s="1">
        <f>'PR-RAS'!E305</f>
        <v>33703.97</v>
      </c>
      <c r="E301" s="1">
        <v>0</v>
      </c>
      <c r="F301" s="1">
        <v>0</v>
      </c>
      <c r="G301" s="2">
        <f t="shared" si="12"/>
        <v>29191.115999999998</v>
      </c>
      <c r="H301" s="2">
        <f t="shared" si="13"/>
        <v>0.25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64599.579999999994</v>
      </c>
      <c r="D303" s="1">
        <f>'PR-RAS'!E308</f>
        <v>64295.51</v>
      </c>
      <c r="E303" s="1">
        <v>0</v>
      </c>
      <c r="F303" s="1">
        <v>0</v>
      </c>
      <c r="G303" s="2">
        <f t="shared" si="12"/>
        <v>58343.561199999996</v>
      </c>
      <c r="H303" s="2">
        <f t="shared" si="13"/>
        <v>0.91000000000349246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60036.2</v>
      </c>
      <c r="D304" s="1">
        <f>'PR-RAS'!E309</f>
        <v>61680</v>
      </c>
      <c r="E304" s="1">
        <v>0</v>
      </c>
      <c r="F304" s="1">
        <v>0</v>
      </c>
      <c r="G304" s="2">
        <f t="shared" si="12"/>
        <v>55569.048600000002</v>
      </c>
      <c r="H304" s="2">
        <f t="shared" si="13"/>
        <v>0.19999999999708962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60036.2</v>
      </c>
      <c r="D305" s="1">
        <f>'PR-RAS'!E310</f>
        <v>61680</v>
      </c>
      <c r="E305" s="1">
        <v>0</v>
      </c>
      <c r="F305" s="1">
        <v>0</v>
      </c>
      <c r="G305" s="2">
        <f t="shared" si="12"/>
        <v>55752.444800000005</v>
      </c>
      <c r="H305" s="2">
        <f t="shared" si="13"/>
        <v>0.19999999999708962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60036.2</v>
      </c>
      <c r="D306" s="1">
        <f>'PR-RAS'!E311</f>
        <v>61680</v>
      </c>
      <c r="E306" s="1">
        <v>0</v>
      </c>
      <c r="F306" s="1">
        <v>0</v>
      </c>
      <c r="G306" s="2">
        <f t="shared" si="12"/>
        <v>55935.841</v>
      </c>
      <c r="H306" s="2">
        <f t="shared" si="13"/>
        <v>0.19999999999708962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4563.38</v>
      </c>
      <c r="D316" s="1">
        <f>'PR-RAS'!E321</f>
        <v>2615.5100000000002</v>
      </c>
      <c r="E316" s="1">
        <v>0</v>
      </c>
      <c r="F316" s="1">
        <v>0</v>
      </c>
      <c r="G316" s="2">
        <f t="shared" si="12"/>
        <v>3085.2360000000003</v>
      </c>
      <c r="H316" s="2">
        <f t="shared" si="13"/>
        <v>0.86999999999989086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4563.38</v>
      </c>
      <c r="D317" s="1">
        <f>'PR-RAS'!E322</f>
        <v>2615.5100000000002</v>
      </c>
      <c r="E317" s="1">
        <v>0</v>
      </c>
      <c r="F317" s="1">
        <v>0</v>
      </c>
      <c r="G317" s="2">
        <f t="shared" si="12"/>
        <v>3095.0304000000006</v>
      </c>
      <c r="H317" s="2">
        <f t="shared" si="13"/>
        <v>0.86999999999989086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4563.38</v>
      </c>
      <c r="D318" s="1">
        <f>'PR-RAS'!E323</f>
        <v>2615.5100000000002</v>
      </c>
      <c r="E318" s="1">
        <v>0</v>
      </c>
      <c r="F318" s="1">
        <v>0</v>
      </c>
      <c r="G318" s="2">
        <f t="shared" si="12"/>
        <v>3104.8248000000003</v>
      </c>
      <c r="H318" s="2">
        <f t="shared" si="13"/>
        <v>0.86999999999989086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898939.17999999993</v>
      </c>
      <c r="D355" s="1">
        <f>'PR-RAS'!E360</f>
        <v>3672078.82</v>
      </c>
      <c r="E355" s="1">
        <v>0</v>
      </c>
      <c r="F355" s="1">
        <v>0</v>
      </c>
      <c r="G355" s="2">
        <f t="shared" si="12"/>
        <v>2918056.2742799995</v>
      </c>
      <c r="H355" s="2">
        <f t="shared" si="13"/>
        <v>0.36000000010244548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26750</v>
      </c>
      <c r="D356" s="1">
        <f>'PR-RAS'!E361</f>
        <v>0</v>
      </c>
      <c r="E356" s="1">
        <v>0</v>
      </c>
      <c r="F356" s="1">
        <v>0</v>
      </c>
      <c r="G356" s="2">
        <f t="shared" si="12"/>
        <v>9496.25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26750</v>
      </c>
      <c r="D361" s="1">
        <f>'PR-RAS'!E366</f>
        <v>0</v>
      </c>
      <c r="E361" s="1">
        <v>0</v>
      </c>
      <c r="F361" s="1">
        <v>0</v>
      </c>
      <c r="G361" s="2">
        <f t="shared" si="12"/>
        <v>9630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26750</v>
      </c>
      <c r="D365" s="1">
        <f>'PR-RAS'!E370</f>
        <v>0</v>
      </c>
      <c r="E365" s="1">
        <v>0</v>
      </c>
      <c r="F365" s="1">
        <v>0</v>
      </c>
      <c r="G365" s="2">
        <f t="shared" si="12"/>
        <v>9737</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476725.94999999995</v>
      </c>
      <c r="D368" s="1">
        <f>'PR-RAS'!E373</f>
        <v>2986852.34</v>
      </c>
      <c r="E368" s="1">
        <v>0</v>
      </c>
      <c r="F368" s="1">
        <v>0</v>
      </c>
      <c r="G368" s="2">
        <f t="shared" si="12"/>
        <v>2367308.0412099999</v>
      </c>
      <c r="H368" s="2">
        <f t="shared" si="13"/>
        <v>0.38999999989755452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30082.47</v>
      </c>
      <c r="D369" s="1">
        <f>'PR-RAS'!E374</f>
        <v>2295492.98</v>
      </c>
      <c r="E369" s="1">
        <v>0</v>
      </c>
      <c r="F369" s="1">
        <v>0</v>
      </c>
      <c r="G369" s="2">
        <f t="shared" si="12"/>
        <v>1700553.1822399998</v>
      </c>
      <c r="H369" s="2">
        <f t="shared" si="13"/>
        <v>0.4900000000197906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24014.97</v>
      </c>
      <c r="D371" s="1">
        <f>'PR-RAS'!E376</f>
        <v>1391139.14</v>
      </c>
      <c r="E371" s="1">
        <v>0</v>
      </c>
      <c r="F371" s="1">
        <v>0</v>
      </c>
      <c r="G371" s="2">
        <f t="shared" si="12"/>
        <v>1038328.5024999999</v>
      </c>
      <c r="H371" s="2">
        <f t="shared" si="13"/>
        <v>0.16999999989639036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6067.5</v>
      </c>
      <c r="D372" s="1">
        <f>'PR-RAS'!E377</f>
        <v>797810.36</v>
      </c>
      <c r="E372" s="1">
        <v>0</v>
      </c>
      <c r="F372" s="1">
        <v>0</v>
      </c>
      <c r="G372" s="2">
        <f t="shared" si="12"/>
        <v>594226.32961999997</v>
      </c>
      <c r="H372" s="2">
        <f t="shared" si="13"/>
        <v>0.85999999998603016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106543.48</v>
      </c>
      <c r="E373" s="1">
        <v>0</v>
      </c>
      <c r="F373" s="1">
        <v>0</v>
      </c>
      <c r="G373" s="2">
        <f t="shared" si="12"/>
        <v>79268.349119999999</v>
      </c>
      <c r="H373" s="2">
        <f t="shared" si="13"/>
        <v>0.47999999999592546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377038.33999999997</v>
      </c>
      <c r="D374" s="1">
        <f>'PR-RAS'!E379</f>
        <v>434343.8</v>
      </c>
      <c r="E374" s="1">
        <v>0</v>
      </c>
      <c r="F374" s="1">
        <v>0</v>
      </c>
      <c r="G374" s="2">
        <f t="shared" si="12"/>
        <v>464655.77561999997</v>
      </c>
      <c r="H374" s="2">
        <f t="shared" si="13"/>
        <v>0.53999999997904524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230847.27</v>
      </c>
      <c r="D375" s="1">
        <f>'PR-RAS'!E380</f>
        <v>74568.399999999994</v>
      </c>
      <c r="E375" s="1">
        <v>0</v>
      </c>
      <c r="F375" s="1">
        <v>0</v>
      </c>
      <c r="G375" s="2">
        <f t="shared" si="12"/>
        <v>142114.04217999999</v>
      </c>
      <c r="H375" s="2">
        <f t="shared" si="13"/>
        <v>0.66999999998370185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2406.81</v>
      </c>
      <c r="D376" s="1">
        <f>'PR-RAS'!E381</f>
        <v>1054.74</v>
      </c>
      <c r="E376" s="1">
        <v>0</v>
      </c>
      <c r="F376" s="1">
        <v>0</v>
      </c>
      <c r="G376" s="2">
        <f t="shared" si="12"/>
        <v>1693.6087499999999</v>
      </c>
      <c r="H376" s="2">
        <f t="shared" si="13"/>
        <v>0.45000000000004547</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20164.72</v>
      </c>
      <c r="D377" s="1">
        <f>'PR-RAS'!E382</f>
        <v>68240.23</v>
      </c>
      <c r="E377" s="1">
        <v>0</v>
      </c>
      <c r="F377" s="1">
        <v>0</v>
      </c>
      <c r="G377" s="2">
        <f t="shared" si="12"/>
        <v>58898.587679999997</v>
      </c>
      <c r="H377" s="2">
        <f t="shared" si="13"/>
        <v>0.50999999999476131</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10577.92</v>
      </c>
      <c r="D379" s="1">
        <f>'PR-RAS'!E384</f>
        <v>7875.53</v>
      </c>
      <c r="E379" s="1">
        <v>0</v>
      </c>
      <c r="F379" s="1">
        <v>0</v>
      </c>
      <c r="G379" s="2">
        <f t="shared" si="12"/>
        <v>9952.3544399999992</v>
      </c>
      <c r="H379" s="2">
        <f t="shared" si="13"/>
        <v>0.5500000000001819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28271</v>
      </c>
      <c r="D380" s="1">
        <f>'PR-RAS'!E385</f>
        <v>16960.54</v>
      </c>
      <c r="E380" s="1">
        <v>0</v>
      </c>
      <c r="F380" s="1">
        <v>0</v>
      </c>
      <c r="G380" s="2">
        <f t="shared" si="12"/>
        <v>23570.798320000002</v>
      </c>
      <c r="H380" s="2">
        <f t="shared" si="13"/>
        <v>0.45999999999912689</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84770.62</v>
      </c>
      <c r="D381" s="1">
        <f>'PR-RAS'!E386</f>
        <v>265644.36</v>
      </c>
      <c r="E381" s="1">
        <v>0</v>
      </c>
      <c r="F381" s="1">
        <v>0</v>
      </c>
      <c r="G381" s="2">
        <f t="shared" si="12"/>
        <v>234102.54919999998</v>
      </c>
      <c r="H381" s="2">
        <f t="shared" si="13"/>
        <v>0.73999999999068677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76162.8</v>
      </c>
      <c r="E383" s="1">
        <v>0</v>
      </c>
      <c r="F383" s="1">
        <v>0</v>
      </c>
      <c r="G383" s="2">
        <f t="shared" si="12"/>
        <v>58188.379200000003</v>
      </c>
      <c r="H383" s="2">
        <f t="shared" si="13"/>
        <v>0.19999999999708962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76162.8</v>
      </c>
      <c r="E384" s="1">
        <v>0</v>
      </c>
      <c r="F384" s="1">
        <v>0</v>
      </c>
      <c r="G384" s="2">
        <f t="shared" si="12"/>
        <v>58340.704800000007</v>
      </c>
      <c r="H384" s="2">
        <f t="shared" si="13"/>
        <v>0.19999999999708962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18651.03</v>
      </c>
      <c r="D388" s="1">
        <f>'PR-RAS'!E393</f>
        <v>13774.83</v>
      </c>
      <c r="E388" s="1">
        <v>0</v>
      </c>
      <c r="F388" s="1">
        <v>0</v>
      </c>
      <c r="G388" s="2">
        <f t="shared" si="12"/>
        <v>17879.667030000001</v>
      </c>
      <c r="H388" s="2">
        <f t="shared" si="13"/>
        <v>0.19999999999890861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18051.03</v>
      </c>
      <c r="D389" s="1">
        <f>'PR-RAS'!E394</f>
        <v>13294.83</v>
      </c>
      <c r="E389" s="1">
        <v>0</v>
      </c>
      <c r="F389" s="1">
        <v>0</v>
      </c>
      <c r="G389" s="2">
        <f t="shared" si="12"/>
        <v>17320.587720000003</v>
      </c>
      <c r="H389" s="2">
        <f t="shared" si="13"/>
        <v>0.19999999999890861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600</v>
      </c>
      <c r="D390" s="1">
        <f>'PR-RAS'!E395</f>
        <v>480</v>
      </c>
      <c r="E390" s="1">
        <v>0</v>
      </c>
      <c r="F390" s="1">
        <v>0</v>
      </c>
      <c r="G390" s="2">
        <f t="shared" si="12"/>
        <v>606.84</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50954.11</v>
      </c>
      <c r="D396" s="1">
        <f>'PR-RAS'!E401</f>
        <v>167077.93</v>
      </c>
      <c r="E396" s="1">
        <v>0</v>
      </c>
      <c r="F396" s="1">
        <v>0</v>
      </c>
      <c r="G396" s="2">
        <f t="shared" si="12"/>
        <v>152118.43815</v>
      </c>
      <c r="H396" s="2">
        <f t="shared" si="13"/>
        <v>0.180000000007567</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1156.25</v>
      </c>
      <c r="D398" s="1">
        <f>'PR-RAS'!E403</f>
        <v>28023.38</v>
      </c>
      <c r="E398" s="1">
        <v>0</v>
      </c>
      <c r="F398" s="1">
        <v>0</v>
      </c>
      <c r="G398" s="2">
        <f t="shared" si="12"/>
        <v>22709.594970000002</v>
      </c>
      <c r="H398" s="2">
        <f t="shared" si="13"/>
        <v>0.63000000000101863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49797.86</v>
      </c>
      <c r="D400" s="1">
        <f>'PR-RAS'!E405</f>
        <v>139054.54999999999</v>
      </c>
      <c r="E400" s="1">
        <v>0</v>
      </c>
      <c r="F400" s="1">
        <v>0</v>
      </c>
      <c r="G400" s="2">
        <f t="shared" si="12"/>
        <v>130834.87703999999</v>
      </c>
      <c r="H400" s="2">
        <f t="shared" si="13"/>
        <v>0.59000000001105946</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395463.23</v>
      </c>
      <c r="D407" s="1">
        <f>'PR-RAS'!E412</f>
        <v>685226.48</v>
      </c>
      <c r="E407" s="1">
        <v>0</v>
      </c>
      <c r="F407" s="1">
        <v>0</v>
      </c>
      <c r="G407" s="2">
        <f t="shared" si="12"/>
        <v>716961.97314000002</v>
      </c>
      <c r="H407" s="2">
        <f t="shared" si="13"/>
        <v>0.7099999999627471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395463.23</v>
      </c>
      <c r="D408" s="1">
        <f>'PR-RAS'!E413</f>
        <v>685226.48</v>
      </c>
      <c r="E408" s="1">
        <v>0</v>
      </c>
      <c r="F408" s="1">
        <v>0</v>
      </c>
      <c r="G408" s="2">
        <f t="shared" si="12"/>
        <v>718727.88932999992</v>
      </c>
      <c r="H408" s="2">
        <f t="shared" si="13"/>
        <v>0.7099999999627471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834339.6</v>
      </c>
      <c r="D413" s="1">
        <f>'PR-RAS'!E418</f>
        <v>3607783.31</v>
      </c>
      <c r="E413" s="1">
        <v>0</v>
      </c>
      <c r="F413" s="1">
        <v>0</v>
      </c>
      <c r="G413" s="2">
        <f t="shared" si="12"/>
        <v>3316561.3626399995</v>
      </c>
      <c r="H413" s="2">
        <f t="shared" si="13"/>
        <v>0.71000000007916242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4899028.88</v>
      </c>
      <c r="D415" s="1">
        <f>'PR-RAS'!E420</f>
        <v>3514269.46</v>
      </c>
      <c r="E415" s="1">
        <v>0</v>
      </c>
      <c r="F415" s="1">
        <v>0</v>
      </c>
      <c r="G415" s="2">
        <f t="shared" si="12"/>
        <v>4938013.0691999998</v>
      </c>
      <c r="H415" s="2">
        <f t="shared" si="13"/>
        <v>0.58000000007450581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240215.45</v>
      </c>
      <c r="D416" s="1">
        <f>'PR-RAS'!E421</f>
        <v>119210.91</v>
      </c>
      <c r="E416" s="1">
        <v>0</v>
      </c>
      <c r="F416" s="1">
        <v>0</v>
      </c>
      <c r="G416" s="2">
        <f t="shared" si="12"/>
        <v>198634.46705000001</v>
      </c>
      <c r="H416" s="2">
        <f t="shared" si="13"/>
        <v>0.54000000000814907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13632500.769999998</v>
      </c>
      <c r="D417" s="1">
        <f>'PR-RAS'!E422</f>
        <v>17048652.540000003</v>
      </c>
      <c r="E417" s="1">
        <v>0</v>
      </c>
      <c r="F417" s="1">
        <v>0</v>
      </c>
      <c r="G417" s="2">
        <f t="shared" si="12"/>
        <v>19855599.233599998</v>
      </c>
      <c r="H417" s="2">
        <f t="shared" si="13"/>
        <v>0.68999999947845936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13148566.009999998</v>
      </c>
      <c r="D418" s="1">
        <f>'PR-RAS'!E423</f>
        <v>17675835.75</v>
      </c>
      <c r="E418" s="1">
        <v>0</v>
      </c>
      <c r="F418" s="1">
        <v>0</v>
      </c>
      <c r="G418" s="2">
        <f t="shared" si="12"/>
        <v>20224599.041669998</v>
      </c>
      <c r="H418" s="2">
        <f t="shared" si="13"/>
        <v>0.25999999791383743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483934.75999999978</v>
      </c>
      <c r="D419" s="1">
        <f>'PR-RAS'!E424</f>
        <v>0</v>
      </c>
      <c r="E419" s="1">
        <v>0</v>
      </c>
      <c r="F419" s="1">
        <v>0</v>
      </c>
      <c r="G419" s="2">
        <f t="shared" si="12"/>
        <v>202284.7296799999</v>
      </c>
      <c r="H419" s="2">
        <f t="shared" si="13"/>
        <v>0.24000000022351742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627183.20999999717</v>
      </c>
      <c r="E420" s="1">
        <v>0</v>
      </c>
      <c r="F420" s="1">
        <v>0</v>
      </c>
      <c r="G420" s="2">
        <f t="shared" si="12"/>
        <v>525579.52997999766</v>
      </c>
      <c r="H420" s="2">
        <f t="shared" si="13"/>
        <v>0.20999999716877937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670556.83999999985</v>
      </c>
      <c r="D421" s="1">
        <f>'PR-RAS'!E426</f>
        <v>562203.16999999993</v>
      </c>
      <c r="E421" s="1">
        <v>0</v>
      </c>
      <c r="F421" s="1">
        <v>0</v>
      </c>
      <c r="G421" s="2">
        <f t="shared" si="12"/>
        <v>753884.53559999983</v>
      </c>
      <c r="H421" s="2">
        <f t="shared" si="13"/>
        <v>0.33000000007450581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926934.8899999999</v>
      </c>
      <c r="D423" s="1">
        <f>'PR-RAS'!E428</f>
        <v>1724943.5899999999</v>
      </c>
      <c r="E423" s="1">
        <v>0</v>
      </c>
      <c r="F423" s="1">
        <v>0</v>
      </c>
      <c r="G423" s="2">
        <f t="shared" si="12"/>
        <v>1847018.9135399996</v>
      </c>
      <c r="H423" s="2">
        <f t="shared" si="13"/>
        <v>0.5200000002514571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3583.52</v>
      </c>
      <c r="D424" s="1">
        <f>'PR-RAS'!E430</f>
        <v>1255764.44</v>
      </c>
      <c r="E424" s="1">
        <v>0</v>
      </c>
      <c r="F424" s="1">
        <v>0</v>
      </c>
      <c r="G424" s="2">
        <f t="shared" si="12"/>
        <v>1063892.5451999998</v>
      </c>
      <c r="H424" s="2">
        <f t="shared" si="13"/>
        <v>0.91999999994413884</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3583.52</v>
      </c>
      <c r="D425" s="1">
        <f>'PR-RAS'!E431</f>
        <v>0</v>
      </c>
      <c r="E425" s="1">
        <v>0</v>
      </c>
      <c r="F425" s="1">
        <v>0</v>
      </c>
      <c r="G425" s="2">
        <f t="shared" si="12"/>
        <v>1519.41248</v>
      </c>
      <c r="H425" s="2">
        <f t="shared" si="13"/>
        <v>0.48000000000001819</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3583.52</v>
      </c>
      <c r="D431" s="1">
        <f>'PR-RAS'!E437</f>
        <v>0</v>
      </c>
      <c r="E431" s="1">
        <v>0</v>
      </c>
      <c r="F431" s="1">
        <v>0</v>
      </c>
      <c r="G431" s="2">
        <f t="shared" si="12"/>
        <v>1540.9135999999999</v>
      </c>
      <c r="H431" s="2">
        <f t="shared" si="13"/>
        <v>0.48000000000001819</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3583.52</v>
      </c>
      <c r="D432" s="1">
        <f>'PR-RAS'!E438</f>
        <v>0</v>
      </c>
      <c r="E432" s="1">
        <v>0</v>
      </c>
      <c r="F432" s="1">
        <v>0</v>
      </c>
      <c r="G432" s="2">
        <f t="shared" si="12"/>
        <v>1544.49712</v>
      </c>
      <c r="H432" s="2">
        <f t="shared" si="13"/>
        <v>0.48000000000001819</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1255764.44</v>
      </c>
      <c r="E485" s="1">
        <v>0</v>
      </c>
      <c r="F485" s="1">
        <v>0</v>
      </c>
      <c r="G485" s="2">
        <f t="shared" si="12"/>
        <v>1215579.97792</v>
      </c>
      <c r="H485" s="2">
        <f t="shared" si="13"/>
        <v>0.43999999994412065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1255764.44</v>
      </c>
      <c r="E491" s="1">
        <v>0</v>
      </c>
      <c r="F491" s="1">
        <v>0</v>
      </c>
      <c r="G491" s="2">
        <f t="shared" si="12"/>
        <v>1230649.1512</v>
      </c>
      <c r="H491" s="2">
        <f t="shared" si="13"/>
        <v>0.43999999994412065</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1255764.44</v>
      </c>
      <c r="E492" s="1">
        <v>0</v>
      </c>
      <c r="F492" s="1">
        <v>0</v>
      </c>
      <c r="G492" s="2">
        <f t="shared" si="12"/>
        <v>1233160.6800799998</v>
      </c>
      <c r="H492" s="2">
        <f t="shared" si="13"/>
        <v>0.43999999994412065</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481634.4</v>
      </c>
      <c r="D529" s="1">
        <f>'PR-RAS'!E535</f>
        <v>518360.60000000003</v>
      </c>
      <c r="E529" s="1">
        <v>0</v>
      </c>
      <c r="F529" s="1">
        <v>0</v>
      </c>
      <c r="G529" s="2">
        <f t="shared" ref="G529:G836" si="14">(B529/1000)*(C529*1+D529*2)</f>
        <v>801691.75680000009</v>
      </c>
      <c r="H529" s="2">
        <f t="shared" ref="H529:H836" si="15">ABS(C529-ROUND(C529,0))+ABS(D529-ROUND(D529,0))</f>
        <v>0.79999999998835847</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481634.4</v>
      </c>
      <c r="D591" s="1">
        <f>'PR-RAS'!E597</f>
        <v>518360.60000000003</v>
      </c>
      <c r="E591" s="1">
        <v>0</v>
      </c>
      <c r="F591" s="1">
        <v>0</v>
      </c>
      <c r="G591" s="2">
        <f t="shared" si="14"/>
        <v>895829.804</v>
      </c>
      <c r="H591" s="2">
        <f t="shared" si="15"/>
        <v>0.79999999998835847</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57212.28</v>
      </c>
      <c r="D597" s="1">
        <f>'PR-RAS'!E603</f>
        <v>131512.32000000001</v>
      </c>
      <c r="E597" s="1">
        <v>0</v>
      </c>
      <c r="F597" s="1">
        <v>0</v>
      </c>
      <c r="G597" s="2">
        <f t="shared" si="14"/>
        <v>190861.20432000002</v>
      </c>
      <c r="H597" s="2">
        <f t="shared" si="15"/>
        <v>0.60000000000582077</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57212.28</v>
      </c>
      <c r="D598" s="1">
        <f>'PR-RAS'!E604</f>
        <v>131512.32000000001</v>
      </c>
      <c r="E598" s="1">
        <v>0</v>
      </c>
      <c r="F598" s="1">
        <v>0</v>
      </c>
      <c r="G598" s="2">
        <f t="shared" si="14"/>
        <v>191181.44124000001</v>
      </c>
      <c r="H598" s="2">
        <f t="shared" si="15"/>
        <v>0.60000000000582077</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424422.12</v>
      </c>
      <c r="D603" s="1">
        <f>'PR-RAS'!E609</f>
        <v>386848.28</v>
      </c>
      <c r="E603" s="1">
        <v>0</v>
      </c>
      <c r="F603" s="1">
        <v>0</v>
      </c>
      <c r="G603" s="2">
        <f t="shared" si="14"/>
        <v>721267.44536000013</v>
      </c>
      <c r="H603" s="2">
        <f t="shared" si="15"/>
        <v>0.40000000002328306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424422.12</v>
      </c>
      <c r="D604" s="1">
        <f>'PR-RAS'!E610</f>
        <v>386848.28</v>
      </c>
      <c r="E604" s="1">
        <v>0</v>
      </c>
      <c r="F604" s="1">
        <v>0</v>
      </c>
      <c r="G604" s="2">
        <f t="shared" si="14"/>
        <v>722465.56404000008</v>
      </c>
      <c r="H604" s="2">
        <f t="shared" si="15"/>
        <v>0.40000000002328306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737403.83999999985</v>
      </c>
      <c r="E633" s="1">
        <v>0</v>
      </c>
      <c r="F633" s="1">
        <v>0</v>
      </c>
      <c r="G633" s="2">
        <f t="shared" si="14"/>
        <v>932078.45375999983</v>
      </c>
      <c r="H633" s="2">
        <f t="shared" si="15"/>
        <v>0.16000000014901161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478050.88</v>
      </c>
      <c r="D634" s="1">
        <f>'PR-RAS'!E640</f>
        <v>0</v>
      </c>
      <c r="E634" s="1">
        <v>0</v>
      </c>
      <c r="F634" s="1">
        <v>0</v>
      </c>
      <c r="G634" s="2">
        <f t="shared" si="14"/>
        <v>302606.20704000001</v>
      </c>
      <c r="H634" s="2">
        <f t="shared" si="15"/>
        <v>0.11999999999534339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66375.399999999994</v>
      </c>
      <c r="D635" s="1">
        <f>'PR-RAS'!E641</f>
        <v>0</v>
      </c>
      <c r="E635" s="1">
        <v>0</v>
      </c>
      <c r="F635" s="1">
        <v>0</v>
      </c>
      <c r="G635" s="2">
        <f t="shared" si="14"/>
        <v>42082.003599999996</v>
      </c>
      <c r="H635" s="2">
        <f t="shared" si="15"/>
        <v>0.39999999999417923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541642.18999999994</v>
      </c>
      <c r="E636" s="1">
        <v>0</v>
      </c>
      <c r="F636" s="1">
        <v>0</v>
      </c>
      <c r="G636" s="2">
        <f t="shared" si="14"/>
        <v>687885.58129999996</v>
      </c>
      <c r="H636" s="2">
        <f t="shared" si="15"/>
        <v>0.18999999994412065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13636084.289999997</v>
      </c>
      <c r="D637" s="1">
        <f>'PR-RAS'!E643</f>
        <v>18304416.980000004</v>
      </c>
      <c r="E637" s="1">
        <v>0</v>
      </c>
      <c r="F637" s="1">
        <v>0</v>
      </c>
      <c r="G637" s="2">
        <f t="shared" si="14"/>
        <v>31955768.007000007</v>
      </c>
      <c r="H637" s="2">
        <f t="shared" si="15"/>
        <v>0.30999999307096004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13630200.409999998</v>
      </c>
      <c r="D638" s="1">
        <f>'PR-RAS'!E644</f>
        <v>18194196.350000001</v>
      </c>
      <c r="E638" s="1">
        <v>0</v>
      </c>
      <c r="F638" s="1">
        <v>0</v>
      </c>
      <c r="G638" s="2">
        <f t="shared" si="14"/>
        <v>31861843.811069999</v>
      </c>
      <c r="H638" s="2">
        <f t="shared" si="15"/>
        <v>0.75999999977648258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5883.8799999989569</v>
      </c>
      <c r="D639" s="1">
        <f>'PR-RAS'!E645</f>
        <v>110220.63000000268</v>
      </c>
      <c r="E639" s="1">
        <v>0</v>
      </c>
      <c r="F639" s="1">
        <v>0</v>
      </c>
      <c r="G639" s="2">
        <f t="shared" si="14"/>
        <v>144395.43932000277</v>
      </c>
      <c r="H639" s="2">
        <f t="shared" si="15"/>
        <v>0.48999999836087227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736932.23999999987</v>
      </c>
      <c r="D641" s="1">
        <f>'PR-RAS'!E647</f>
        <v>20560.979999999981</v>
      </c>
      <c r="E641" s="1">
        <v>0</v>
      </c>
      <c r="F641" s="1">
        <v>0</v>
      </c>
      <c r="G641" s="2">
        <f t="shared" si="14"/>
        <v>497954.68799999991</v>
      </c>
      <c r="H641" s="2">
        <f t="shared" si="15"/>
        <v>0.2599999998928979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742816.11999999883</v>
      </c>
      <c r="D643" s="1">
        <f>'PR-RAS'!E649</f>
        <v>130781.61000000266</v>
      </c>
      <c r="E643" s="1">
        <v>0</v>
      </c>
      <c r="F643" s="1">
        <v>0</v>
      </c>
      <c r="G643" s="2">
        <f t="shared" si="14"/>
        <v>644811.53628000268</v>
      </c>
      <c r="H643" s="2">
        <f t="shared" si="15"/>
        <v>0.50999999616760761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528944.65</v>
      </c>
      <c r="D645" s="1">
        <f>'PR-RAS'!E651</f>
        <v>0</v>
      </c>
      <c r="E645" s="1">
        <v>0</v>
      </c>
      <c r="F645" s="1">
        <v>0</v>
      </c>
      <c r="G645" s="2">
        <f t="shared" si="14"/>
        <v>340640.35460000002</v>
      </c>
      <c r="H645" s="2">
        <f t="shared" si="15"/>
        <v>0.34999999997671694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2341487.4300000002</v>
      </c>
      <c r="D646" s="1">
        <f>'PR-RAS'!E653</f>
        <v>2522730.81</v>
      </c>
      <c r="E646" s="1">
        <v>0</v>
      </c>
      <c r="F646" s="1">
        <v>0</v>
      </c>
      <c r="G646" s="2">
        <f t="shared" si="14"/>
        <v>4764582.1372500006</v>
      </c>
      <c r="H646" s="2">
        <f t="shared" si="15"/>
        <v>0.62000000011175871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10569127.609999999</v>
      </c>
      <c r="D647" s="1">
        <f>'PR-RAS'!E654</f>
        <v>16383148</v>
      </c>
      <c r="E647" s="1">
        <v>0</v>
      </c>
      <c r="F647" s="1">
        <v>0</v>
      </c>
      <c r="G647" s="2">
        <f t="shared" si="14"/>
        <v>27994683.652060002</v>
      </c>
      <c r="H647" s="2">
        <f t="shared" si="15"/>
        <v>0.39000000059604645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11942484.59</v>
      </c>
      <c r="D648" s="1">
        <f>'PR-RAS'!E655</f>
        <v>16273960.34</v>
      </c>
      <c r="E648" s="1">
        <v>0</v>
      </c>
      <c r="F648" s="1">
        <v>0</v>
      </c>
      <c r="G648" s="2">
        <f t="shared" si="14"/>
        <v>28785292.209689997</v>
      </c>
      <c r="H648" s="2">
        <f t="shared" si="15"/>
        <v>0.75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968130.44999999925</v>
      </c>
      <c r="D649" s="1">
        <f>'PR-RAS'!E656</f>
        <v>2631918.4699999988</v>
      </c>
      <c r="E649" s="1">
        <v>0</v>
      </c>
      <c r="F649" s="1">
        <v>0</v>
      </c>
      <c r="G649" s="2">
        <f t="shared" si="14"/>
        <v>4038314.8687199983</v>
      </c>
      <c r="H649" s="2">
        <f t="shared" si="15"/>
        <v>0.91999999806284904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58</v>
      </c>
      <c r="D650" s="1">
        <f>'PR-RAS'!E657</f>
        <v>58</v>
      </c>
      <c r="E650" s="1">
        <v>0</v>
      </c>
      <c r="F650" s="1">
        <v>0</v>
      </c>
      <c r="G650" s="2">
        <f t="shared" si="14"/>
        <v>112.926</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500</v>
      </c>
      <c r="D651" s="1">
        <f>'PR-RAS'!E658</f>
        <v>520</v>
      </c>
      <c r="E651" s="1">
        <v>0</v>
      </c>
      <c r="F651" s="1">
        <v>0</v>
      </c>
      <c r="G651" s="2">
        <f t="shared" si="14"/>
        <v>1001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50</v>
      </c>
      <c r="D652" s="1">
        <f>'PR-RAS'!E659</f>
        <v>55</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458</v>
      </c>
      <c r="D653" s="1">
        <f>'PR-RAS'!E660</f>
        <v>468</v>
      </c>
      <c r="E653" s="1">
        <v>0</v>
      </c>
      <c r="F653" s="1">
        <v>0</v>
      </c>
      <c r="G653" s="2">
        <f t="shared" si="14"/>
        <v>908.88800000000003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4740.5</v>
      </c>
      <c r="D655" s="1">
        <f>'PR-RAS'!E662</f>
        <v>6718.77</v>
      </c>
      <c r="E655" s="1">
        <v>0</v>
      </c>
      <c r="F655" s="1">
        <v>0</v>
      </c>
      <c r="G655" s="2">
        <f t="shared" si="14"/>
        <v>11888.438160000002</v>
      </c>
      <c r="H655" s="2">
        <f t="shared" si="15"/>
        <v>0.72999999999956344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177906.73</v>
      </c>
      <c r="E657" s="1">
        <v>0</v>
      </c>
      <c r="F657" s="1">
        <v>0</v>
      </c>
      <c r="G657" s="2">
        <f t="shared" si="16"/>
        <v>233413.62976000001</v>
      </c>
      <c r="H657" s="2">
        <f t="shared" si="17"/>
        <v>0.26999999998952262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1938065.31</v>
      </c>
      <c r="D662" s="1">
        <f>'PR-RAS'!E669</f>
        <v>0</v>
      </c>
      <c r="E662" s="1">
        <v>0</v>
      </c>
      <c r="F662" s="1">
        <v>0</v>
      </c>
      <c r="G662" s="2">
        <f t="shared" si="14"/>
        <v>1281061.1699100002</v>
      </c>
      <c r="H662" s="2">
        <f t="shared" si="15"/>
        <v>0.31000000005587935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17111.16</v>
      </c>
      <c r="E663" s="1">
        <v>0</v>
      </c>
      <c r="F663" s="1">
        <v>0</v>
      </c>
      <c r="G663" s="2">
        <f t="shared" si="14"/>
        <v>22655.17584</v>
      </c>
      <c r="H663" s="2">
        <f t="shared" si="15"/>
        <v>0.15999999999985448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51831.5</v>
      </c>
      <c r="D666" s="1">
        <f>'PR-RAS'!E673</f>
        <v>334217.59000000003</v>
      </c>
      <c r="E666" s="1">
        <v>0</v>
      </c>
      <c r="F666" s="1">
        <v>0</v>
      </c>
      <c r="G666" s="2">
        <f t="shared" si="14"/>
        <v>478977.34220000007</v>
      </c>
      <c r="H666" s="2">
        <f t="shared" si="15"/>
        <v>0.90999999997438863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77020.160000000003</v>
      </c>
      <c r="E670" s="1">
        <v>0</v>
      </c>
      <c r="F670" s="1">
        <v>0</v>
      </c>
      <c r="G670" s="2">
        <f t="shared" si="14"/>
        <v>103052.97408000001</v>
      </c>
      <c r="H670" s="2">
        <f t="shared" si="15"/>
        <v>0.16000000000349246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5850</v>
      </c>
      <c r="D671" s="1">
        <f>'PR-RAS'!E678</f>
        <v>2600</v>
      </c>
      <c r="E671" s="1">
        <v>0</v>
      </c>
      <c r="F671" s="1">
        <v>0</v>
      </c>
      <c r="G671" s="2">
        <f t="shared" si="14"/>
        <v>7403.5</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131663.20000000001</v>
      </c>
      <c r="D674" s="1">
        <f>'PR-RAS'!E681</f>
        <v>0</v>
      </c>
      <c r="E674" s="1">
        <v>0</v>
      </c>
      <c r="F674" s="1">
        <v>0</v>
      </c>
      <c r="G674" s="2">
        <f t="shared" si="14"/>
        <v>88609.333600000013</v>
      </c>
      <c r="H674" s="2">
        <f t="shared" si="15"/>
        <v>0.20000000001164153</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4057524.55</v>
      </c>
      <c r="D676" s="1">
        <f>'PR-RAS'!E683</f>
        <v>4545905.49</v>
      </c>
      <c r="E676" s="1">
        <v>0</v>
      </c>
      <c r="F676" s="1">
        <v>0</v>
      </c>
      <c r="G676" s="2">
        <f t="shared" si="14"/>
        <v>8875801.4827500023</v>
      </c>
      <c r="H676" s="2">
        <f t="shared" si="15"/>
        <v>0.94000000040978193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5241.3999999999996</v>
      </c>
      <c r="E677" s="1">
        <v>0</v>
      </c>
      <c r="F677" s="1">
        <v>0</v>
      </c>
      <c r="G677" s="2">
        <f t="shared" si="14"/>
        <v>7086.3728000000001</v>
      </c>
      <c r="H677" s="2">
        <f t="shared" si="15"/>
        <v>0.3999999999996362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19960</v>
      </c>
      <c r="D678" s="1">
        <f>'PR-RAS'!E685</f>
        <v>235421.94</v>
      </c>
      <c r="E678" s="1">
        <v>0</v>
      </c>
      <c r="F678" s="1">
        <v>0</v>
      </c>
      <c r="G678" s="2">
        <f t="shared" si="14"/>
        <v>332274.22676000005</v>
      </c>
      <c r="H678" s="2">
        <f t="shared" si="15"/>
        <v>5.9999999997671694E-2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91662.09</v>
      </c>
      <c r="D695" s="1">
        <f>'PR-RAS'!E702</f>
        <v>2124638.15</v>
      </c>
      <c r="E695" s="1">
        <v>0</v>
      </c>
      <c r="F695" s="1">
        <v>0</v>
      </c>
      <c r="G695" s="2">
        <f t="shared" si="14"/>
        <v>3012611.2426599995</v>
      </c>
      <c r="H695" s="2">
        <f t="shared" si="15"/>
        <v>0.23999999990337528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34191.199999999997</v>
      </c>
      <c r="E697" s="1">
        <v>0</v>
      </c>
      <c r="F697" s="1">
        <v>0</v>
      </c>
      <c r="G697" s="2">
        <f t="shared" si="14"/>
        <v>47594.150399999991</v>
      </c>
      <c r="H697" s="2">
        <f t="shared" si="15"/>
        <v>0.19999999999708962</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9965.2999999999993</v>
      </c>
      <c r="D699" s="1">
        <f>'PR-RAS'!E706</f>
        <v>384793.39</v>
      </c>
      <c r="E699" s="1">
        <v>0</v>
      </c>
      <c r="F699" s="1">
        <v>0</v>
      </c>
      <c r="G699" s="2">
        <f t="shared" si="14"/>
        <v>544127.35184000002</v>
      </c>
      <c r="H699" s="2">
        <f t="shared" si="15"/>
        <v>0.69000000001324224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28425.59</v>
      </c>
      <c r="E704" s="1">
        <v>0</v>
      </c>
      <c r="F704" s="1">
        <v>0</v>
      </c>
      <c r="G704" s="2">
        <f t="shared" ref="G704:G707" si="20">(B704/1000)*(C704*1+D704*2)</f>
        <v>39966.379539999994</v>
      </c>
      <c r="H704" s="2">
        <f t="shared" ref="H704:H707" si="21">ABS(C704-ROUND(C704,0))+ABS(D704-ROUND(D704,0))</f>
        <v>0.40999999999985448</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1479.1</v>
      </c>
      <c r="E705" s="1">
        <v>0</v>
      </c>
      <c r="F705" s="1">
        <v>0</v>
      </c>
      <c r="G705" s="2">
        <f t="shared" si="20"/>
        <v>2082.5727999999999</v>
      </c>
      <c r="H705" s="2">
        <f t="shared" si="21"/>
        <v>9.9999999999909051E-2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1661.06</v>
      </c>
      <c r="E715" s="1">
        <v>0</v>
      </c>
      <c r="F715" s="1">
        <v>0</v>
      </c>
      <c r="G715" s="2">
        <f t="shared" ref="G715:G716" si="22">(B715/1000)*(C715*1+D715*2)</f>
        <v>2371.99368</v>
      </c>
      <c r="H715" s="2">
        <f t="shared" ref="H715:H716" si="23">ABS(C715-ROUND(C715,0))+ABS(D715-ROUND(D715,0))</f>
        <v>5.999999999994543E-2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400346.75</v>
      </c>
      <c r="D717" s="1">
        <f>'PR-RAS'!E724</f>
        <v>439932.74</v>
      </c>
      <c r="E717" s="1">
        <v>0</v>
      </c>
      <c r="F717" s="1">
        <v>0</v>
      </c>
      <c r="G717" s="2">
        <f t="shared" si="14"/>
        <v>916631.95667999994</v>
      </c>
      <c r="H717" s="2">
        <f t="shared" si="15"/>
        <v>0.51000000000931323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14999.83</v>
      </c>
      <c r="D719" s="1">
        <f>'PR-RAS'!E726</f>
        <v>17053.38</v>
      </c>
      <c r="E719" s="1">
        <v>0</v>
      </c>
      <c r="F719" s="1">
        <v>0</v>
      </c>
      <c r="G719" s="2">
        <f t="shared" si="14"/>
        <v>35258.531620000002</v>
      </c>
      <c r="H719" s="2">
        <f t="shared" si="15"/>
        <v>0.55000000000109139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6899.66</v>
      </c>
      <c r="D725" s="1">
        <f>'PR-RAS'!E732</f>
        <v>39305.050000000003</v>
      </c>
      <c r="E725" s="1">
        <v>0</v>
      </c>
      <c r="F725" s="1">
        <v>0</v>
      </c>
      <c r="G725" s="2">
        <f t="shared" si="14"/>
        <v>61909.066240000007</v>
      </c>
      <c r="H725" s="2">
        <f t="shared" si="15"/>
        <v>0.3900000000030559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19102.22</v>
      </c>
      <c r="D726" s="1">
        <f>'PR-RAS'!E733</f>
        <v>26690.75</v>
      </c>
      <c r="E726" s="1">
        <v>0</v>
      </c>
      <c r="F726" s="1">
        <v>0</v>
      </c>
      <c r="G726" s="2">
        <f t="shared" si="14"/>
        <v>52550.697</v>
      </c>
      <c r="H726" s="2">
        <f t="shared" si="15"/>
        <v>0.47000000000116415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176509.27</v>
      </c>
      <c r="D727" s="1">
        <f>'PR-RAS'!E734</f>
        <v>194760.68</v>
      </c>
      <c r="E727" s="1">
        <v>0</v>
      </c>
      <c r="F727" s="1">
        <v>0</v>
      </c>
      <c r="G727" s="2">
        <f t="shared" si="14"/>
        <v>410938.23738000001</v>
      </c>
      <c r="H727" s="2">
        <f t="shared" si="15"/>
        <v>0.58999999999650754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440.71</v>
      </c>
      <c r="D728" s="1">
        <f>'PR-RAS'!E735</f>
        <v>765.84</v>
      </c>
      <c r="E728" s="1">
        <v>0</v>
      </c>
      <c r="F728" s="1">
        <v>0</v>
      </c>
      <c r="G728" s="2">
        <f t="shared" si="14"/>
        <v>1433.9275299999999</v>
      </c>
      <c r="H728" s="2">
        <f t="shared" si="15"/>
        <v>0.44999999999998863</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11425.02</v>
      </c>
      <c r="D729" s="1">
        <f>'PR-RAS'!E736</f>
        <v>19745.599999999999</v>
      </c>
      <c r="E729" s="1">
        <v>0</v>
      </c>
      <c r="F729" s="1">
        <v>0</v>
      </c>
      <c r="G729" s="2">
        <f t="shared" si="14"/>
        <v>37067.008159999998</v>
      </c>
      <c r="H729" s="2">
        <f t="shared" si="15"/>
        <v>0.42000000000189175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7957.04</v>
      </c>
      <c r="D730" s="1">
        <f>'PR-RAS'!E737</f>
        <v>7054.91</v>
      </c>
      <c r="E730" s="1">
        <v>0</v>
      </c>
      <c r="F730" s="1">
        <v>0</v>
      </c>
      <c r="G730" s="2">
        <f t="shared" si="14"/>
        <v>16086.74094</v>
      </c>
      <c r="H730" s="2">
        <f t="shared" si="15"/>
        <v>0.13000000000010914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75531.210000000006</v>
      </c>
      <c r="D731" s="1">
        <f>'PR-RAS'!E738</f>
        <v>13172.58</v>
      </c>
      <c r="E731" s="1">
        <v>0</v>
      </c>
      <c r="F731" s="1">
        <v>0</v>
      </c>
      <c r="G731" s="2">
        <f t="shared" si="14"/>
        <v>74369.750100000005</v>
      </c>
      <c r="H731" s="2">
        <f t="shared" si="15"/>
        <v>0.6300000000064756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1209.78</v>
      </c>
      <c r="E732" s="1">
        <v>0</v>
      </c>
      <c r="F732" s="1">
        <v>0</v>
      </c>
      <c r="G732" s="2">
        <f t="shared" si="14"/>
        <v>1768.6983599999999</v>
      </c>
      <c r="H732" s="2">
        <f t="shared" si="15"/>
        <v>0.22000000000002728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29810.82</v>
      </c>
      <c r="D734" s="1">
        <f>'PR-RAS'!E741</f>
        <v>25137.200000000001</v>
      </c>
      <c r="E734" s="1">
        <v>0</v>
      </c>
      <c r="F734" s="1">
        <v>0</v>
      </c>
      <c r="G734" s="2">
        <f t="shared" si="14"/>
        <v>58702.466260000001</v>
      </c>
      <c r="H734" s="2">
        <f t="shared" si="15"/>
        <v>0.38000000000101863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3790.84</v>
      </c>
      <c r="D735" s="1">
        <f>'PR-RAS'!E742</f>
        <v>5820.03</v>
      </c>
      <c r="E735" s="1">
        <v>0</v>
      </c>
      <c r="F735" s="1">
        <v>0</v>
      </c>
      <c r="G735" s="2">
        <f t="shared" si="14"/>
        <v>11326.2806</v>
      </c>
      <c r="H735" s="2">
        <f t="shared" si="15"/>
        <v>0.18999999999959982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150</v>
      </c>
      <c r="E736" s="1">
        <v>0</v>
      </c>
      <c r="F736" s="1">
        <v>0</v>
      </c>
      <c r="G736" s="2">
        <f t="shared" ref="G736:G737" si="28">(B736/1000)*(C736*1+D736*2)</f>
        <v>220.5</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10690.04</v>
      </c>
      <c r="E737" s="1">
        <v>0</v>
      </c>
      <c r="F737" s="1">
        <v>0</v>
      </c>
      <c r="G737" s="2">
        <f t="shared" si="28"/>
        <v>15735.738880000001</v>
      </c>
      <c r="H737" s="2">
        <f t="shared" si="29"/>
        <v>4.0000000000873115E-2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1143.95</v>
      </c>
      <c r="D750" s="1">
        <f>'PR-RAS'!E757</f>
        <v>16431.349999999999</v>
      </c>
      <c r="E750" s="1">
        <v>0</v>
      </c>
      <c r="F750" s="1">
        <v>0</v>
      </c>
      <c r="G750" s="2">
        <f t="shared" si="14"/>
        <v>25470.980849999996</v>
      </c>
      <c r="H750" s="2">
        <f t="shared" si="15"/>
        <v>0.39999999999849933</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31217.42</v>
      </c>
      <c r="D753" s="1">
        <f>'PR-RAS'!E760</f>
        <v>27304.69</v>
      </c>
      <c r="E753" s="1">
        <v>0</v>
      </c>
      <c r="F753" s="1">
        <v>0</v>
      </c>
      <c r="G753" s="2">
        <f t="shared" si="14"/>
        <v>64541.753599999989</v>
      </c>
      <c r="H753" s="2">
        <f t="shared" si="15"/>
        <v>0.72999999999956344</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20409</v>
      </c>
      <c r="D770" s="1">
        <f>'PR-RAS'!E777</f>
        <v>19994.25</v>
      </c>
      <c r="E770" s="1">
        <v>0</v>
      </c>
      <c r="F770" s="1">
        <v>0</v>
      </c>
      <c r="G770" s="2">
        <f t="shared" si="14"/>
        <v>46445.677499999998</v>
      </c>
      <c r="H770" s="2">
        <f t="shared" si="15"/>
        <v>0.25</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9875.25</v>
      </c>
      <c r="D771" s="1">
        <f>'PR-RAS'!E778</f>
        <v>5805.23</v>
      </c>
      <c r="E771" s="1">
        <v>0</v>
      </c>
      <c r="F771" s="1">
        <v>0</v>
      </c>
      <c r="G771" s="2">
        <f t="shared" si="14"/>
        <v>16543.9967</v>
      </c>
      <c r="H771" s="2">
        <f t="shared" si="15"/>
        <v>0.47999999999956344</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52001.61</v>
      </c>
      <c r="D773" s="1">
        <f>'PR-RAS'!E780</f>
        <v>36774.94</v>
      </c>
      <c r="E773" s="1">
        <v>0</v>
      </c>
      <c r="F773" s="1">
        <v>0</v>
      </c>
      <c r="G773" s="2">
        <f t="shared" si="14"/>
        <v>96925.750280000007</v>
      </c>
      <c r="H773" s="2">
        <f t="shared" si="15"/>
        <v>0.44999999999708962</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25307.02</v>
      </c>
      <c r="E785" s="1">
        <v>0</v>
      </c>
      <c r="F785" s="1">
        <v>0</v>
      </c>
      <c r="G785" s="2">
        <f t="shared" si="14"/>
        <v>39681.407360000005</v>
      </c>
      <c r="H785" s="2">
        <f t="shared" si="15"/>
        <v>2.0000000000436557E-2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118935.64</v>
      </c>
      <c r="D836" s="1">
        <f>'PR-RAS'!E843</f>
        <v>128019.37</v>
      </c>
      <c r="E836" s="1">
        <v>0</v>
      </c>
      <c r="F836" s="1">
        <v>0</v>
      </c>
      <c r="G836" s="2">
        <f t="shared" si="14"/>
        <v>313103.60729999997</v>
      </c>
      <c r="H836" s="2">
        <f t="shared" si="15"/>
        <v>0.72999999999592546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24000</v>
      </c>
      <c r="D839" s="1">
        <f>'PR-RAS'!E846</f>
        <v>36000</v>
      </c>
      <c r="E839" s="1">
        <v>0</v>
      </c>
      <c r="F839" s="1">
        <v>0</v>
      </c>
      <c r="G839" s="2">
        <f t="shared" si="34"/>
        <v>80448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46334.66</v>
      </c>
      <c r="D843" s="1">
        <f>'PR-RAS'!E850</f>
        <v>50322.89</v>
      </c>
      <c r="E843" s="1">
        <v>0</v>
      </c>
      <c r="F843" s="1">
        <v>0</v>
      </c>
      <c r="G843" s="2">
        <f t="shared" si="34"/>
        <v>123757.53048</v>
      </c>
      <c r="H843" s="2">
        <f t="shared" si="35"/>
        <v>0.44999999999708962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19766.400000000001</v>
      </c>
      <c r="D844" s="1">
        <f>'PR-RAS'!E851</f>
        <v>27650</v>
      </c>
      <c r="E844" s="1">
        <v>0</v>
      </c>
      <c r="F844" s="1">
        <v>0</v>
      </c>
      <c r="G844" s="2">
        <f t="shared" si="34"/>
        <v>63280.975199999993</v>
      </c>
      <c r="H844" s="2">
        <f t="shared" si="35"/>
        <v>0.40000000000145519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1588.38</v>
      </c>
      <c r="D848" s="1">
        <f>'PR-RAS'!E855</f>
        <v>0</v>
      </c>
      <c r="E848" s="1">
        <v>0</v>
      </c>
      <c r="F848" s="1">
        <v>0</v>
      </c>
      <c r="G848" s="2">
        <f t="shared" si="34"/>
        <v>1345.3578600000001</v>
      </c>
      <c r="H848" s="2">
        <f t="shared" si="35"/>
        <v>0.38000000000010914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1250</v>
      </c>
      <c r="D849" s="1">
        <f>'PR-RAS'!E856</f>
        <v>5140</v>
      </c>
      <c r="E849" s="1">
        <v>0</v>
      </c>
      <c r="F849" s="1">
        <v>0</v>
      </c>
      <c r="G849" s="2">
        <f t="shared" si="34"/>
        <v>9777.44</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3583.52</v>
      </c>
      <c r="D866" s="1">
        <f>'PR-RAS'!E873</f>
        <v>0</v>
      </c>
      <c r="E866" s="1">
        <v>0</v>
      </c>
      <c r="F866" s="1">
        <v>0</v>
      </c>
      <c r="G866" s="2">
        <f t="shared" si="34"/>
        <v>3099.7447999999999</v>
      </c>
      <c r="H866" s="2">
        <f t="shared" si="35"/>
        <v>0.48000000000001819</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1255764.44</v>
      </c>
      <c r="E899" s="1">
        <v>0</v>
      </c>
      <c r="F899" s="1">
        <v>0</v>
      </c>
      <c r="G899" s="2">
        <f t="shared" si="34"/>
        <v>2255352.9342399999</v>
      </c>
      <c r="H899" s="2">
        <f t="shared" si="35"/>
        <v>0.43999999994412065</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57212.28</v>
      </c>
      <c r="D967" s="1">
        <f>'PR-RAS'!E974</f>
        <v>131512.32000000001</v>
      </c>
      <c r="E967" s="1">
        <v>0</v>
      </c>
      <c r="F967" s="1">
        <v>0</v>
      </c>
      <c r="G967" s="2">
        <f t="shared" si="34"/>
        <v>309348.86472000001</v>
      </c>
      <c r="H967" s="2">
        <f t="shared" si="35"/>
        <v>0.60000000000582077</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386798.34</v>
      </c>
      <c r="D974" s="1">
        <f>'PR-RAS'!E981</f>
        <v>380577.69</v>
      </c>
      <c r="E974" s="1">
        <v>0</v>
      </c>
      <c r="F974" s="1">
        <v>0</v>
      </c>
      <c r="G974" s="2">
        <f t="shared" si="34"/>
        <v>1116958.9695599999</v>
      </c>
      <c r="H974" s="2">
        <f t="shared" si="35"/>
        <v>0.65000000002328306</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9237992.8399999999</v>
      </c>
      <c r="D1582" s="6"/>
      <c r="E1582" s="6">
        <v>0</v>
      </c>
      <c r="F1582" s="6">
        <v>0</v>
      </c>
      <c r="G1582" s="7">
        <f t="shared" ref="G1582:G1686" si="70">B1582/1000*C1582</f>
        <v>9237.9928400000008</v>
      </c>
      <c r="H1582" s="7">
        <f t="shared" ref="H1582:H1686" si="71">ABS(C1582-ROUND(C1582,0))</f>
        <v>0.16000000014901161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23898016.710000005</v>
      </c>
      <c r="D1583" s="1">
        <v>0</v>
      </c>
      <c r="E1583" s="1">
        <v>0</v>
      </c>
      <c r="F1583" s="1">
        <v>0</v>
      </c>
      <c r="G1583" s="2">
        <f t="shared" si="70"/>
        <v>47796.033420000007</v>
      </c>
      <c r="H1583" s="2">
        <f t="shared" si="71"/>
        <v>0.28999999538064003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3891693.83</v>
      </c>
      <c r="D1584" s="1">
        <v>0</v>
      </c>
      <c r="E1584" s="1">
        <v>0</v>
      </c>
      <c r="F1584" s="1">
        <v>0</v>
      </c>
      <c r="G1584" s="2">
        <f t="shared" si="70"/>
        <v>11675.08149</v>
      </c>
      <c r="H1584" s="2">
        <f t="shared" si="71"/>
        <v>0.16999999992549419</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14751760.150000002</v>
      </c>
      <c r="D1585" s="1">
        <v>0</v>
      </c>
      <c r="E1585" s="1">
        <v>0</v>
      </c>
      <c r="F1585" s="1">
        <v>0</v>
      </c>
      <c r="G1585" s="2">
        <f t="shared" si="70"/>
        <v>59007.040600000008</v>
      </c>
      <c r="H1585" s="2">
        <f t="shared" si="71"/>
        <v>0.15000000223517418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8173322.7400000002</v>
      </c>
      <c r="D1586" s="1">
        <v>0</v>
      </c>
      <c r="E1586" s="1">
        <v>0</v>
      </c>
      <c r="F1586" s="1">
        <v>0</v>
      </c>
      <c r="G1586" s="2">
        <f t="shared" si="70"/>
        <v>40866.613700000002</v>
      </c>
      <c r="H1586" s="2">
        <f t="shared" si="71"/>
        <v>0.25999999977648258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3685190.56</v>
      </c>
      <c r="D1587" s="1">
        <v>0</v>
      </c>
      <c r="E1587" s="1">
        <v>0</v>
      </c>
      <c r="F1587" s="1">
        <v>0</v>
      </c>
      <c r="G1587" s="2">
        <f t="shared" si="70"/>
        <v>22111.143360000002</v>
      </c>
      <c r="H1587" s="2">
        <f t="shared" si="71"/>
        <v>0.43999999994412065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57347.32</v>
      </c>
      <c r="D1588" s="1">
        <v>0</v>
      </c>
      <c r="E1588" s="1">
        <v>0</v>
      </c>
      <c r="F1588" s="1">
        <v>0</v>
      </c>
      <c r="G1588" s="2">
        <f t="shared" si="70"/>
        <v>401.43124</v>
      </c>
      <c r="H1588" s="2">
        <f t="shared" si="71"/>
        <v>0.31999999999970896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25799.48</v>
      </c>
      <c r="D1589" s="1">
        <v>0</v>
      </c>
      <c r="E1589" s="1">
        <v>0</v>
      </c>
      <c r="F1589" s="1">
        <v>0</v>
      </c>
      <c r="G1589" s="2">
        <f t="shared" si="70"/>
        <v>206.39583999999999</v>
      </c>
      <c r="H1589" s="2">
        <f t="shared" si="71"/>
        <v>0.47999999999956344</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62081.96</v>
      </c>
      <c r="D1590" s="1">
        <v>0</v>
      </c>
      <c r="E1590" s="1">
        <v>0</v>
      </c>
      <c r="F1590" s="1">
        <v>0</v>
      </c>
      <c r="G1590" s="2">
        <f>B1590/1000*C1590</f>
        <v>558.73763999999994</v>
      </c>
      <c r="H1590" s="2">
        <f>ABS(C1590-ROUND(C1590,0))</f>
        <v>4.0000000000873115E-2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246260.56</v>
      </c>
      <c r="D1591" s="1">
        <v>0</v>
      </c>
      <c r="E1591" s="1">
        <v>0</v>
      </c>
      <c r="F1591" s="1">
        <v>0</v>
      </c>
      <c r="G1591" s="2">
        <f t="shared" si="70"/>
        <v>2462.6055999999999</v>
      </c>
      <c r="H1591" s="2">
        <f t="shared" si="71"/>
        <v>0.44000000000232831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1126813.6100000001</v>
      </c>
      <c r="D1592" s="1">
        <v>0</v>
      </c>
      <c r="E1592" s="1">
        <v>0</v>
      </c>
      <c r="F1592" s="1">
        <v>0</v>
      </c>
      <c r="G1592" s="2">
        <f t="shared" si="70"/>
        <v>12394.949710000001</v>
      </c>
      <c r="H1592" s="2">
        <f t="shared" si="71"/>
        <v>0.38999999989755452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1374943.92</v>
      </c>
      <c r="D1593" s="1">
        <v>0</v>
      </c>
      <c r="E1593" s="1">
        <v>0</v>
      </c>
      <c r="F1593" s="1">
        <v>0</v>
      </c>
      <c r="G1593" s="2">
        <f t="shared" si="70"/>
        <v>16499.32704</v>
      </c>
      <c r="H1593" s="2">
        <f t="shared" si="71"/>
        <v>8.0000000074505806E-2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3092845.37</v>
      </c>
      <c r="D1594" s="1">
        <v>0</v>
      </c>
      <c r="E1594" s="1">
        <v>0</v>
      </c>
      <c r="F1594" s="1">
        <v>0</v>
      </c>
      <c r="G1594" s="2">
        <f t="shared" si="70"/>
        <v>40206.989809999999</v>
      </c>
      <c r="H1594" s="2">
        <f t="shared" si="71"/>
        <v>0.37000000011175871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1255870.6200000001</v>
      </c>
      <c r="D1595" s="1">
        <v>0</v>
      </c>
      <c r="E1595" s="1">
        <v>0</v>
      </c>
      <c r="F1595" s="1">
        <v>0</v>
      </c>
      <c r="G1595" s="2">
        <f t="shared" si="70"/>
        <v>17582.188680000003</v>
      </c>
      <c r="H1595" s="2">
        <f t="shared" si="71"/>
        <v>0.37999999988824129</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1255870.6200000001</v>
      </c>
      <c r="D1599" s="1">
        <v>0</v>
      </c>
      <c r="E1599" s="1">
        <v>0</v>
      </c>
      <c r="F1599" s="1">
        <v>0</v>
      </c>
      <c r="G1599" s="2">
        <f t="shared" si="70"/>
        <v>22605.671160000002</v>
      </c>
      <c r="H1599" s="2">
        <f t="shared" si="71"/>
        <v>0.37999999988824129</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905846.74</v>
      </c>
      <c r="D1601" s="1">
        <v>0</v>
      </c>
      <c r="E1601" s="1">
        <v>0</v>
      </c>
      <c r="F1601" s="1">
        <v>0</v>
      </c>
      <c r="G1601" s="2">
        <f>B1601/1000*C1601</f>
        <v>18116.934799999999</v>
      </c>
      <c r="H1601" s="2">
        <f>ABS(C1601-ROUND(C1601,0))</f>
        <v>0.26000000000931323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23760427.619999997</v>
      </c>
      <c r="D1602" s="1">
        <v>0</v>
      </c>
      <c r="E1602" s="1">
        <v>0</v>
      </c>
      <c r="F1602" s="1">
        <v>0</v>
      </c>
      <c r="G1602" s="2">
        <f t="shared" si="70"/>
        <v>498968.98001999996</v>
      </c>
      <c r="H1602" s="2">
        <f t="shared" si="71"/>
        <v>0.38000000268220901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3117343.16</v>
      </c>
      <c r="D1603" s="1">
        <v>0</v>
      </c>
      <c r="E1603" s="1">
        <v>0</v>
      </c>
      <c r="F1603" s="1">
        <v>0</v>
      </c>
      <c r="G1603" s="2">
        <f t="shared" si="70"/>
        <v>68581.54952</v>
      </c>
      <c r="H1603" s="2">
        <f t="shared" si="71"/>
        <v>0.16000000014901161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16124564.639999999</v>
      </c>
      <c r="D1604" s="1">
        <v>0</v>
      </c>
      <c r="E1604" s="1">
        <v>0</v>
      </c>
      <c r="F1604" s="1">
        <v>0</v>
      </c>
      <c r="G1604" s="2">
        <f t="shared" si="70"/>
        <v>370864.98671999999</v>
      </c>
      <c r="H1604" s="2">
        <f t="shared" si="71"/>
        <v>0.3600000012665987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8105267.4500000002</v>
      </c>
      <c r="D1605" s="1">
        <v>0</v>
      </c>
      <c r="E1605" s="1">
        <v>0</v>
      </c>
      <c r="F1605" s="1">
        <v>0</v>
      </c>
      <c r="G1605" s="2">
        <f t="shared" si="70"/>
        <v>194526.41880000001</v>
      </c>
      <c r="H1605" s="2">
        <f t="shared" si="71"/>
        <v>0.45000000018626451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3859217.48</v>
      </c>
      <c r="D1606" s="1">
        <v>0</v>
      </c>
      <c r="E1606" s="1">
        <v>0</v>
      </c>
      <c r="F1606" s="1">
        <v>0</v>
      </c>
      <c r="G1606" s="2">
        <f t="shared" si="70"/>
        <v>96480.437000000005</v>
      </c>
      <c r="H1606" s="2">
        <f t="shared" si="71"/>
        <v>0.47999999998137355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55010.36</v>
      </c>
      <c r="D1607" s="1">
        <v>0</v>
      </c>
      <c r="E1607" s="1">
        <v>0</v>
      </c>
      <c r="F1607" s="1">
        <v>0</v>
      </c>
      <c r="G1607" s="2">
        <f t="shared" si="70"/>
        <v>1430.26936</v>
      </c>
      <c r="H1607" s="2">
        <f t="shared" si="71"/>
        <v>0.36000000000058208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9834.92</v>
      </c>
      <c r="D1608" s="1">
        <v>0</v>
      </c>
      <c r="E1608" s="1">
        <v>0</v>
      </c>
      <c r="F1608" s="1">
        <v>0</v>
      </c>
      <c r="G1608" s="2">
        <f t="shared" si="70"/>
        <v>265.54284000000001</v>
      </c>
      <c r="H1608" s="2">
        <f t="shared" si="71"/>
        <v>7.999999999992724E-2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61333.09</v>
      </c>
      <c r="D1609" s="1">
        <v>0</v>
      </c>
      <c r="E1609" s="1">
        <v>0</v>
      </c>
      <c r="F1609" s="1">
        <v>0</v>
      </c>
      <c r="G1609" s="2">
        <f>B1609/1000*C1609</f>
        <v>1717.3265199999998</v>
      </c>
      <c r="H1609" s="2">
        <f>ABS(C1609-ROUND(C1609,0))</f>
        <v>8.999999999650754E-2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261032.4</v>
      </c>
      <c r="D1610" s="1">
        <v>0</v>
      </c>
      <c r="E1610" s="1">
        <v>0</v>
      </c>
      <c r="F1610" s="1">
        <v>0</v>
      </c>
      <c r="G1610" s="2">
        <f t="shared" si="70"/>
        <v>7569.9396000000006</v>
      </c>
      <c r="H1610" s="2">
        <f t="shared" si="71"/>
        <v>0.39999999999417923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1060405.18</v>
      </c>
      <c r="D1611" s="1">
        <v>0</v>
      </c>
      <c r="E1611" s="1">
        <v>0</v>
      </c>
      <c r="F1611" s="1">
        <v>0</v>
      </c>
      <c r="G1611" s="2">
        <f t="shared" si="70"/>
        <v>31812.155399999996</v>
      </c>
      <c r="H1611" s="2">
        <f t="shared" si="71"/>
        <v>0.17999999993480742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2712463.76</v>
      </c>
      <c r="D1612" s="1">
        <v>0</v>
      </c>
      <c r="E1612" s="1">
        <v>0</v>
      </c>
      <c r="F1612" s="1">
        <v>0</v>
      </c>
      <c r="G1612" s="2">
        <f t="shared" si="70"/>
        <v>84086.37655999999</v>
      </c>
      <c r="H1612" s="2">
        <f t="shared" si="71"/>
        <v>0.24000000022351742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3441321.58</v>
      </c>
      <c r="D1613" s="1">
        <v>0</v>
      </c>
      <c r="E1613" s="1">
        <v>0</v>
      </c>
      <c r="F1613" s="1">
        <v>0</v>
      </c>
      <c r="G1613" s="2">
        <f t="shared" si="70"/>
        <v>110122.29056000001</v>
      </c>
      <c r="H1613" s="2">
        <f t="shared" si="71"/>
        <v>0.41999999992549419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518360.6</v>
      </c>
      <c r="D1614" s="1">
        <v>0</v>
      </c>
      <c r="E1614" s="1">
        <v>0</v>
      </c>
      <c r="F1614" s="1">
        <v>0</v>
      </c>
      <c r="G1614" s="2">
        <f t="shared" si="70"/>
        <v>17105.899799999999</v>
      </c>
      <c r="H1614" s="2">
        <f t="shared" si="71"/>
        <v>0.40000000002328306</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518360.6</v>
      </c>
      <c r="D1618" s="1">
        <v>0</v>
      </c>
      <c r="E1618" s="1">
        <v>0</v>
      </c>
      <c r="F1618" s="1">
        <v>0</v>
      </c>
      <c r="G1618" s="2">
        <f t="shared" si="70"/>
        <v>19179.342199999999</v>
      </c>
      <c r="H1618" s="2">
        <f t="shared" si="71"/>
        <v>0.40000000002328306</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558837.64</v>
      </c>
      <c r="D1620" s="1">
        <v>0</v>
      </c>
      <c r="E1620" s="1">
        <v>0</v>
      </c>
      <c r="F1620" s="1">
        <v>0</v>
      </c>
      <c r="G1620" s="2">
        <f>B1620/1000*C1620</f>
        <v>21794.667959999999</v>
      </c>
      <c r="H1620" s="2">
        <f>ABS(C1620-ROUND(C1620,0))</f>
        <v>0.35999999998603016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9375581.9300000072</v>
      </c>
      <c r="D1621" s="1">
        <v>0</v>
      </c>
      <c r="E1621" s="1">
        <v>0</v>
      </c>
      <c r="F1621" s="1">
        <v>0</v>
      </c>
      <c r="G1621" s="2">
        <f t="shared" si="70"/>
        <v>375023.2772000003</v>
      </c>
      <c r="H1621" s="2">
        <f t="shared" si="71"/>
        <v>6.9999992847442627E-2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134541.32999999999</v>
      </c>
      <c r="D1622" s="1">
        <v>0</v>
      </c>
      <c r="E1622" s="1">
        <v>0</v>
      </c>
      <c r="F1622" s="1">
        <v>0</v>
      </c>
      <c r="G1622" s="2">
        <f t="shared" si="70"/>
        <v>5516.1945299999998</v>
      </c>
      <c r="H1622" s="2">
        <f t="shared" si="71"/>
        <v>0.32999999998719431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35385.799999999996</v>
      </c>
      <c r="D1628" s="1">
        <v>0</v>
      </c>
      <c r="E1628" s="1">
        <v>0</v>
      </c>
      <c r="F1628" s="1">
        <v>0</v>
      </c>
      <c r="G1628" s="2">
        <f t="shared" si="70"/>
        <v>1663.1325999999999</v>
      </c>
      <c r="H1628" s="2">
        <f t="shared" si="71"/>
        <v>0.20000000000436557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23118.69</v>
      </c>
      <c r="D1634" s="1">
        <v>0</v>
      </c>
      <c r="E1634" s="1">
        <v>0</v>
      </c>
      <c r="F1634" s="1">
        <v>0</v>
      </c>
      <c r="G1634" s="2">
        <f t="shared" si="70"/>
        <v>1225.2905699999999</v>
      </c>
      <c r="H1634" s="2">
        <f t="shared" si="71"/>
        <v>0.31000000000130967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22708.69</v>
      </c>
      <c r="D1635" s="1">
        <v>0</v>
      </c>
      <c r="E1635" s="1">
        <v>0</v>
      </c>
      <c r="F1635" s="1">
        <v>0</v>
      </c>
      <c r="G1635" s="2">
        <f t="shared" si="70"/>
        <v>1226.2692599999998</v>
      </c>
      <c r="H1635" s="2">
        <f t="shared" si="71"/>
        <v>0.31000000000130967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410</v>
      </c>
      <c r="D1638" s="1">
        <v>0</v>
      </c>
      <c r="E1638" s="1">
        <v>0</v>
      </c>
      <c r="F1638" s="1">
        <v>0</v>
      </c>
      <c r="G1638" s="2">
        <f t="shared" si="70"/>
        <v>23.37</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9781.58</v>
      </c>
      <c r="D1644" s="1">
        <v>0</v>
      </c>
      <c r="E1644" s="1">
        <v>0</v>
      </c>
      <c r="F1644" s="1">
        <v>0</v>
      </c>
      <c r="G1644" s="2">
        <f t="shared" si="70"/>
        <v>616.23954000000003</v>
      </c>
      <c r="H1644" s="2">
        <f t="shared" si="71"/>
        <v>0.42000000000007276</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9781.58</v>
      </c>
      <c r="D1645" s="1">
        <v>0</v>
      </c>
      <c r="E1645" s="1">
        <v>0</v>
      </c>
      <c r="F1645" s="1">
        <v>0</v>
      </c>
      <c r="G1645" s="2">
        <f t="shared" si="70"/>
        <v>626.02112</v>
      </c>
      <c r="H1645" s="2">
        <f t="shared" si="71"/>
        <v>0.42000000000007276</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2485.5300000000002</v>
      </c>
      <c r="D1664" s="1">
        <v>0</v>
      </c>
      <c r="E1664" s="1">
        <v>0</v>
      </c>
      <c r="F1664" s="1">
        <v>0</v>
      </c>
      <c r="G1664" s="2">
        <f t="shared" si="70"/>
        <v>206.29899000000003</v>
      </c>
      <c r="H1664" s="2">
        <f t="shared" si="71"/>
        <v>0.46999999999979991</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2485.5300000000002</v>
      </c>
      <c r="D1668" s="1">
        <v>0</v>
      </c>
      <c r="E1668" s="1">
        <v>0</v>
      </c>
      <c r="F1668" s="1">
        <v>0</v>
      </c>
      <c r="G1668" s="2">
        <f t="shared" si="70"/>
        <v>216.24110999999999</v>
      </c>
      <c r="H1668" s="2">
        <f t="shared" si="71"/>
        <v>0.46999999999979991</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99155.53</v>
      </c>
      <c r="D1669" s="1">
        <v>0</v>
      </c>
      <c r="E1669" s="1">
        <v>0</v>
      </c>
      <c r="F1669" s="1">
        <v>0</v>
      </c>
      <c r="G1669" s="2">
        <f t="shared" si="70"/>
        <v>8725.6866399999999</v>
      </c>
      <c r="H1669" s="2">
        <f t="shared" si="71"/>
        <v>0.47000000000116415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71254.929999999993</v>
      </c>
      <c r="D1670" s="1">
        <v>0</v>
      </c>
      <c r="E1670" s="1">
        <v>0</v>
      </c>
      <c r="F1670" s="1">
        <v>0</v>
      </c>
      <c r="G1670" s="2">
        <f t="shared" si="70"/>
        <v>6341.6887699999988</v>
      </c>
      <c r="H1670" s="2">
        <f t="shared" si="71"/>
        <v>7.0000000006984919E-2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27900.6</v>
      </c>
      <c r="D1672" s="1">
        <v>0</v>
      </c>
      <c r="E1672" s="1">
        <v>0</v>
      </c>
      <c r="F1672" s="1">
        <v>0</v>
      </c>
      <c r="G1672" s="2">
        <f t="shared" si="70"/>
        <v>2538.9545999999996</v>
      </c>
      <c r="H1672" s="2">
        <f t="shared" si="71"/>
        <v>0.40000000000145519</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9241040.5999999996</v>
      </c>
      <c r="D1681" s="1">
        <v>0</v>
      </c>
      <c r="E1681" s="1">
        <v>0</v>
      </c>
      <c r="F1681" s="1">
        <v>0</v>
      </c>
      <c r="G1681" s="2">
        <f t="shared" si="70"/>
        <v>924104.06</v>
      </c>
      <c r="H1681" s="2">
        <f t="shared" si="71"/>
        <v>0.40000000037252903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547.15</v>
      </c>
      <c r="D1682" s="1">
        <v>0</v>
      </c>
      <c r="E1682" s="1">
        <v>0</v>
      </c>
      <c r="F1682" s="1">
        <v>0</v>
      </c>
      <c r="G1682" s="2">
        <f t="shared" si="70"/>
        <v>55.262149999999998</v>
      </c>
      <c r="H1682" s="2">
        <f t="shared" si="71"/>
        <v>0.14999999999997726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1899364.29</v>
      </c>
      <c r="D1683" s="1">
        <v>0</v>
      </c>
      <c r="E1683" s="1">
        <v>0</v>
      </c>
      <c r="F1683" s="1">
        <v>0</v>
      </c>
      <c r="G1683" s="2">
        <f t="shared" si="70"/>
        <v>193735.15758</v>
      </c>
      <c r="H1683" s="2">
        <f t="shared" si="71"/>
        <v>0.2900000000372529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343202.68</v>
      </c>
      <c r="D1684" s="1">
        <v>0</v>
      </c>
      <c r="E1684" s="1">
        <v>0</v>
      </c>
      <c r="F1684" s="1">
        <v>0</v>
      </c>
      <c r="G1684" s="2">
        <f t="shared" si="70"/>
        <v>35349.876039999996</v>
      </c>
      <c r="H1684" s="2">
        <f t="shared" si="71"/>
        <v>0.32000000000698492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6700690.1500000004</v>
      </c>
      <c r="D1685" s="1">
        <v>0</v>
      </c>
      <c r="E1685" s="1">
        <v>0</v>
      </c>
      <c r="F1685" s="1">
        <v>0</v>
      </c>
      <c r="G1685" s="2">
        <f>B1685/1000*C1685</f>
        <v>696871.77560000005</v>
      </c>
      <c r="H1685" s="2">
        <f>ABS(C1685-ROUND(C1685,0))</f>
        <v>0.15000000037252903</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297236.33</v>
      </c>
      <c r="D1686" s="13">
        <v>0</v>
      </c>
      <c r="E1686" s="13">
        <v>0</v>
      </c>
      <c r="F1686" s="13">
        <v>0</v>
      </c>
      <c r="G1686" s="14">
        <f t="shared" si="70"/>
        <v>31209.81465</v>
      </c>
      <c r="H1686" s="14">
        <f t="shared" si="71"/>
        <v>0.33000000001629815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28991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13567901.189999998</v>
      </c>
      <c r="I16" s="298">
        <f>'PR-RAS'!E6</f>
        <v>16984357.030000001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12249626.829999998</v>
      </c>
      <c r="I17" s="298">
        <f>'PR-RAS'!E152</f>
        <v>14003756.930000002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742816.11999999883</v>
      </c>
      <c r="I18" s="298">
        <f>'PR-RAS'!E649</f>
        <v>130781.61000000266</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9237992.8399999999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9375581.9300000072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134541.32999999999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9241040.5999999996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E647" sqref="E6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13567901.189999998</v>
      </c>
      <c r="E6" s="59">
        <f>E7+E43+E49+E82+E106+E125+E134+E140</f>
        <v>16984357.030000001</v>
      </c>
      <c r="F6" s="44">
        <f t="shared" ref="F6:F132" si="0">IF(D6&lt;&gt;0,IF(E6/D6&gt;=100,"&gt;&gt;100",E6/D6*100),"-")</f>
        <v>125.18042984067459</v>
      </c>
    </row>
    <row r="7" spans="1:24" ht="12.75" customHeight="1" x14ac:dyDescent="0.2">
      <c r="A7" s="62">
        <v>61</v>
      </c>
      <c r="B7" s="228" t="s">
        <v>65</v>
      </c>
      <c r="C7" s="267" t="s">
        <v>66</v>
      </c>
      <c r="D7" s="59">
        <f>D8+D17+D23+D29+D36+D39</f>
        <v>3578256.9399999995</v>
      </c>
      <c r="E7" s="59">
        <f>E8+E17+E23+E29+E36+E39</f>
        <v>4356835.9299999988</v>
      </c>
      <c r="F7" s="44">
        <f t="shared" si="0"/>
        <v>121.75861049262716</v>
      </c>
    </row>
    <row r="8" spans="1:24" ht="12.75" customHeight="1" x14ac:dyDescent="0.2">
      <c r="A8" s="62">
        <v>611</v>
      </c>
      <c r="B8" s="228" t="s">
        <v>67</v>
      </c>
      <c r="C8" s="267" t="s">
        <v>68</v>
      </c>
      <c r="D8" s="59">
        <f>SUM(D9:D14)-D15-D16</f>
        <v>3359517.4999999991</v>
      </c>
      <c r="E8" s="59">
        <f>SUM(E9:E14)-E15-E16</f>
        <v>4136629.9499999993</v>
      </c>
      <c r="F8" s="44">
        <f t="shared" si="0"/>
        <v>123.13166846131924</v>
      </c>
    </row>
    <row r="9" spans="1:24" ht="12.75" customHeight="1" x14ac:dyDescent="0.2">
      <c r="A9" s="62">
        <v>6111</v>
      </c>
      <c r="B9" s="64" t="s">
        <v>69</v>
      </c>
      <c r="C9" s="267" t="s">
        <v>70</v>
      </c>
      <c r="D9" s="193">
        <v>3643111.58</v>
      </c>
      <c r="E9" s="193">
        <v>4442734.57</v>
      </c>
      <c r="F9" s="44">
        <f t="shared" si="0"/>
        <v>121.94890198778924</v>
      </c>
    </row>
    <row r="10" spans="1:24" ht="12.75" customHeight="1" x14ac:dyDescent="0.2">
      <c r="A10" s="62">
        <v>6112</v>
      </c>
      <c r="B10" s="64" t="s">
        <v>71</v>
      </c>
      <c r="C10" s="267" t="s">
        <v>72</v>
      </c>
      <c r="D10" s="193">
        <v>229922.88</v>
      </c>
      <c r="E10" s="193">
        <v>278210.06</v>
      </c>
      <c r="F10" s="44">
        <f t="shared" si="0"/>
        <v>121.00146797047775</v>
      </c>
    </row>
    <row r="11" spans="1:24" ht="12.75" customHeight="1" x14ac:dyDescent="0.2">
      <c r="A11" s="62">
        <v>6113</v>
      </c>
      <c r="B11" s="64" t="s">
        <v>73</v>
      </c>
      <c r="C11" s="267" t="s">
        <v>74</v>
      </c>
      <c r="D11" s="193">
        <v>206046.28</v>
      </c>
      <c r="E11" s="193">
        <v>168295.42</v>
      </c>
      <c r="F11" s="44">
        <f t="shared" si="0"/>
        <v>81.678455927474175</v>
      </c>
    </row>
    <row r="12" spans="1:24" ht="12.75" customHeight="1" x14ac:dyDescent="0.2">
      <c r="A12" s="62">
        <v>6114</v>
      </c>
      <c r="B12" s="64" t="s">
        <v>75</v>
      </c>
      <c r="C12" s="267" t="s">
        <v>76</v>
      </c>
      <c r="D12" s="193">
        <v>128066.82</v>
      </c>
      <c r="E12" s="193">
        <v>271014.28999999998</v>
      </c>
      <c r="F12" s="44">
        <f t="shared" si="0"/>
        <v>211.61944210061588</v>
      </c>
    </row>
    <row r="13" spans="1:24" ht="12.75" customHeight="1" x14ac:dyDescent="0.2">
      <c r="A13" s="62">
        <v>6115</v>
      </c>
      <c r="B13" s="64" t="s">
        <v>77</v>
      </c>
      <c r="C13" s="267" t="s">
        <v>78</v>
      </c>
      <c r="D13" s="193">
        <v>209552.31</v>
      </c>
      <c r="E13" s="193">
        <v>227485.6</v>
      </c>
      <c r="F13" s="44">
        <f t="shared" si="0"/>
        <v>108.55790613809029</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1057182.3700000001</v>
      </c>
      <c r="E15" s="193">
        <v>1251109.99</v>
      </c>
      <c r="F15" s="44">
        <f t="shared" si="0"/>
        <v>118.34381895717765</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199056.95</v>
      </c>
      <c r="E23" s="59">
        <f t="shared" si="2"/>
        <v>189592.13</v>
      </c>
      <c r="F23" s="44">
        <f t="shared" si="0"/>
        <v>95.24516978683738</v>
      </c>
    </row>
    <row r="24" spans="1:6" ht="12.75" customHeight="1" x14ac:dyDescent="0.2">
      <c r="A24" s="62">
        <v>6131</v>
      </c>
      <c r="B24" s="64" t="s">
        <v>99</v>
      </c>
      <c r="C24" s="267" t="s">
        <v>100</v>
      </c>
      <c r="D24" s="193">
        <v>4740.5</v>
      </c>
      <c r="E24" s="193">
        <v>11685.4</v>
      </c>
      <c r="F24" s="44">
        <f t="shared" si="0"/>
        <v>246.50142390043243</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194316.45</v>
      </c>
      <c r="E27" s="193">
        <v>177906.73</v>
      </c>
      <c r="F27" s="44">
        <f t="shared" si="0"/>
        <v>91.555156550050185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19682.490000000002</v>
      </c>
      <c r="E29" s="59">
        <f>SUM(E30:E35)</f>
        <v>30613.85</v>
      </c>
      <c r="F29" s="44">
        <f t="shared" si="0"/>
        <v>155.53850148024969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19682.490000000002</v>
      </c>
      <c r="E31" s="193">
        <v>30613.85</v>
      </c>
      <c r="F31" s="44">
        <f t="shared" si="0"/>
        <v>155.53850148024969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6783950.1399999997</v>
      </c>
      <c r="E49" s="59">
        <f>E50+E53+E58+E61+E64+E68+E71+E74+E77</f>
        <v>9732287.5300000012</v>
      </c>
      <c r="F49" s="44">
        <f t="shared" si="0"/>
        <v>143.46048141798403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1989896.81</v>
      </c>
      <c r="E58" s="59">
        <f t="shared" si="9"/>
        <v>351328.75</v>
      </c>
      <c r="F58" s="44">
        <f t="shared" si="0"/>
        <v>17.655626574927773</v>
      </c>
    </row>
    <row r="59" spans="1:6" ht="24" x14ac:dyDescent="0.2">
      <c r="A59" s="62">
        <v>6331</v>
      </c>
      <c r="B59" s="64" t="s">
        <v>169</v>
      </c>
      <c r="C59" s="267" t="s">
        <v>170</v>
      </c>
      <c r="D59" s="193">
        <v>1938065.31</v>
      </c>
      <c r="E59" s="193">
        <v>17111.16</v>
      </c>
      <c r="F59" s="44">
        <f t="shared" si="0"/>
        <v>0.8828990391453837</v>
      </c>
    </row>
    <row r="60" spans="1:6" ht="24" x14ac:dyDescent="0.2">
      <c r="A60" s="62">
        <v>6332</v>
      </c>
      <c r="B60" s="64" t="s">
        <v>171</v>
      </c>
      <c r="C60" s="267" t="s">
        <v>172</v>
      </c>
      <c r="D60" s="193">
        <v>51831.5</v>
      </c>
      <c r="E60" s="193">
        <v>334217.59000000003</v>
      </c>
      <c r="F60" s="44">
        <f t="shared" si="0"/>
        <v>644.81558511715855</v>
      </c>
    </row>
    <row r="61" spans="1:6" ht="12.75" customHeight="1" x14ac:dyDescent="0.2">
      <c r="A61" s="62">
        <v>634</v>
      </c>
      <c r="B61" s="64" t="s">
        <v>173</v>
      </c>
      <c r="C61" s="267" t="s">
        <v>174</v>
      </c>
      <c r="D61" s="59">
        <f t="shared" ref="D61:E61" si="10">SUM(D62:D63)</f>
        <v>137513.20000000001</v>
      </c>
      <c r="E61" s="59">
        <f t="shared" si="10"/>
        <v>79620.160000000003</v>
      </c>
      <c r="F61" s="44">
        <f t="shared" si="0"/>
        <v>57.900012507890153</v>
      </c>
    </row>
    <row r="62" spans="1:6" ht="12.75" customHeight="1" x14ac:dyDescent="0.2">
      <c r="A62" s="62">
        <v>6341</v>
      </c>
      <c r="B62" s="64" t="s">
        <v>175</v>
      </c>
      <c r="C62" s="267" t="s">
        <v>176</v>
      </c>
      <c r="D62" s="193">
        <v>5850</v>
      </c>
      <c r="E62" s="193">
        <v>79620.160000000003</v>
      </c>
      <c r="F62" s="44">
        <f t="shared" si="0"/>
        <v>1361.0283760683762</v>
      </c>
    </row>
    <row r="63" spans="1:6" ht="12.75" customHeight="1" x14ac:dyDescent="0.2">
      <c r="A63" s="62">
        <v>6342</v>
      </c>
      <c r="B63" s="64" t="s">
        <v>177</v>
      </c>
      <c r="C63" s="267" t="s">
        <v>178</v>
      </c>
      <c r="D63" s="193">
        <v>131663.20000000001</v>
      </c>
      <c r="E63" s="193">
        <v>0</v>
      </c>
      <c r="F63" s="44">
        <f t="shared" si="0"/>
        <v>0</v>
      </c>
    </row>
    <row r="64" spans="1:6" ht="24" x14ac:dyDescent="0.2">
      <c r="A64" s="62">
        <v>635</v>
      </c>
      <c r="B64" s="64" t="s">
        <v>179</v>
      </c>
      <c r="C64" s="267" t="s">
        <v>180</v>
      </c>
      <c r="D64" s="59">
        <f>SUM(D65:D67)</f>
        <v>477428.19</v>
      </c>
      <c r="E64" s="59">
        <f>SUM(E65:E67)</f>
        <v>1971147.0499999998</v>
      </c>
      <c r="F64" s="44">
        <f t="shared" si="0"/>
        <v>412.86775504395746</v>
      </c>
    </row>
    <row r="65" spans="1:6" ht="12.75" customHeight="1" x14ac:dyDescent="0.2">
      <c r="A65" s="62">
        <v>6351</v>
      </c>
      <c r="B65" s="64" t="s">
        <v>181</v>
      </c>
      <c r="C65" s="267" t="s">
        <v>182</v>
      </c>
      <c r="D65" s="193">
        <v>469015.1</v>
      </c>
      <c r="E65" s="193">
        <v>458435.17</v>
      </c>
      <c r="F65" s="44">
        <f t="shared" si="0"/>
        <v>97.744224013256726</v>
      </c>
    </row>
    <row r="66" spans="1:6" ht="12.75" customHeight="1" x14ac:dyDescent="0.2">
      <c r="A66" s="62">
        <v>6352</v>
      </c>
      <c r="B66" s="63" t="s">
        <v>183</v>
      </c>
      <c r="C66" s="267" t="s">
        <v>184</v>
      </c>
      <c r="D66" s="193">
        <v>8413.09</v>
      </c>
      <c r="E66" s="193">
        <v>17842.72</v>
      </c>
      <c r="F66" s="44">
        <f t="shared" si="0"/>
        <v>212.08283757810747</v>
      </c>
    </row>
    <row r="67" spans="1:6" ht="12.75" customHeight="1" x14ac:dyDescent="0.2">
      <c r="A67" s="69" t="s">
        <v>185</v>
      </c>
      <c r="B67" s="64" t="s">
        <v>186</v>
      </c>
      <c r="C67" s="300" t="s">
        <v>185</v>
      </c>
      <c r="D67" s="191">
        <v>0</v>
      </c>
      <c r="E67" s="191">
        <v>1494869.16</v>
      </c>
      <c r="F67" s="70" t="str">
        <f t="shared" si="0"/>
        <v>-</v>
      </c>
    </row>
    <row r="68" spans="1:6" ht="24" x14ac:dyDescent="0.2">
      <c r="A68" s="62" t="s">
        <v>187</v>
      </c>
      <c r="B68" s="182" t="s">
        <v>188</v>
      </c>
      <c r="C68" s="267" t="s">
        <v>187</v>
      </c>
      <c r="D68" s="59">
        <f t="shared" ref="D68:E68" si="11">SUM(D69:D70)</f>
        <v>4077484.55</v>
      </c>
      <c r="E68" s="59">
        <f t="shared" si="11"/>
        <v>4786568.83</v>
      </c>
      <c r="F68" s="44">
        <f t="shared" si="0"/>
        <v>117.390238302681</v>
      </c>
    </row>
    <row r="69" spans="1:6" ht="12.75" customHeight="1" x14ac:dyDescent="0.2">
      <c r="A69" s="62" t="s">
        <v>189</v>
      </c>
      <c r="B69" s="63" t="s">
        <v>190</v>
      </c>
      <c r="C69" s="267" t="s">
        <v>189</v>
      </c>
      <c r="D69" s="193">
        <v>4057524.55</v>
      </c>
      <c r="E69" s="193">
        <v>4551146.8899999997</v>
      </c>
      <c r="F69" s="44">
        <f t="shared" si="0"/>
        <v>112.16560328636828</v>
      </c>
    </row>
    <row r="70" spans="1:6" ht="24" x14ac:dyDescent="0.2">
      <c r="A70" s="62" t="s">
        <v>191</v>
      </c>
      <c r="B70" s="63" t="s">
        <v>192</v>
      </c>
      <c r="C70" s="267" t="s">
        <v>191</v>
      </c>
      <c r="D70" s="193">
        <v>19960</v>
      </c>
      <c r="E70" s="193">
        <v>235421.94</v>
      </c>
      <c r="F70" s="44">
        <f t="shared" si="0"/>
        <v>1179.4686372745491</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101627.39</v>
      </c>
      <c r="E74" s="59">
        <f t="shared" si="13"/>
        <v>2543622.7400000002</v>
      </c>
      <c r="F74" s="44">
        <f t="shared" si="0"/>
        <v>2502.8909430813878</v>
      </c>
    </row>
    <row r="75" spans="1:6" ht="12.75" customHeight="1" x14ac:dyDescent="0.2">
      <c r="A75" s="62" t="s">
        <v>201</v>
      </c>
      <c r="B75" s="64" t="s">
        <v>202</v>
      </c>
      <c r="C75" s="267" t="s">
        <v>201</v>
      </c>
      <c r="D75" s="193">
        <v>91662.09</v>
      </c>
      <c r="E75" s="193">
        <v>2158829.35</v>
      </c>
      <c r="F75" s="44">
        <f t="shared" si="0"/>
        <v>2355.2041525564173</v>
      </c>
    </row>
    <row r="76" spans="1:6" ht="12.75" customHeight="1" x14ac:dyDescent="0.2">
      <c r="A76" s="62" t="s">
        <v>203</v>
      </c>
      <c r="B76" s="64" t="s">
        <v>204</v>
      </c>
      <c r="C76" s="267" t="s">
        <v>203</v>
      </c>
      <c r="D76" s="193">
        <v>9965.2999999999993</v>
      </c>
      <c r="E76" s="193">
        <v>384793.39</v>
      </c>
      <c r="F76" s="44">
        <f t="shared" si="0"/>
        <v>3861.3327245542037</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419115.63</v>
      </c>
      <c r="E82" s="59">
        <f t="shared" si="15"/>
        <v>427444.87000000005</v>
      </c>
      <c r="F82" s="44">
        <f t="shared" si="0"/>
        <v>101.98733700291731</v>
      </c>
    </row>
    <row r="83" spans="1:6" ht="12.75" customHeight="1" x14ac:dyDescent="0.2">
      <c r="A83" s="62">
        <v>641</v>
      </c>
      <c r="B83" s="63" t="s">
        <v>217</v>
      </c>
      <c r="C83" s="267" t="s">
        <v>218</v>
      </c>
      <c r="D83" s="59">
        <f t="shared" ref="D83:E83" si="16">SUM(D84:D90)</f>
        <v>6284.55</v>
      </c>
      <c r="E83" s="59">
        <f t="shared" si="16"/>
        <v>3603.61</v>
      </c>
      <c r="F83" s="44">
        <f t="shared" si="0"/>
        <v>57.340780167235529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1048.96</v>
      </c>
      <c r="E85" s="193">
        <v>1252.46</v>
      </c>
      <c r="F85" s="44">
        <f t="shared" si="0"/>
        <v>119.4001677852349</v>
      </c>
    </row>
    <row r="86" spans="1:6" ht="12.75" customHeight="1" x14ac:dyDescent="0.2">
      <c r="A86" s="62">
        <v>6414</v>
      </c>
      <c r="B86" s="63" t="s">
        <v>223</v>
      </c>
      <c r="C86" s="267" t="s">
        <v>224</v>
      </c>
      <c r="D86" s="193">
        <v>5235.59</v>
      </c>
      <c r="E86" s="193">
        <v>2351.15</v>
      </c>
      <c r="F86" s="44">
        <f t="shared" si="0"/>
        <v>44.907068735328778</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412831.08</v>
      </c>
      <c r="E91" s="59">
        <f t="shared" si="17"/>
        <v>423841.26000000007</v>
      </c>
      <c r="F91" s="44">
        <f t="shared" si="0"/>
        <v>102.66699396760536</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177346.12</v>
      </c>
      <c r="E93" s="193">
        <v>193701.2</v>
      </c>
      <c r="F93" s="44">
        <f t="shared" si="0"/>
        <v>109.22212450996955</v>
      </c>
    </row>
    <row r="94" spans="1:6" ht="12.75" customHeight="1" x14ac:dyDescent="0.2">
      <c r="A94" s="62">
        <v>6423</v>
      </c>
      <c r="B94" s="63" t="s">
        <v>239</v>
      </c>
      <c r="C94" s="267" t="s">
        <v>240</v>
      </c>
      <c r="D94" s="193">
        <v>235219.75</v>
      </c>
      <c r="E94" s="193">
        <v>230116.35</v>
      </c>
      <c r="F94" s="44">
        <f t="shared" si="0"/>
        <v>97.830369261084584</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265.20999999999998</v>
      </c>
      <c r="E97" s="193">
        <v>23.71</v>
      </c>
      <c r="F97" s="44">
        <f t="shared" si="0"/>
        <v>8.9400852154896135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2586108.94</v>
      </c>
      <c r="E106" s="59">
        <f>E107+E112+E120+E124</f>
        <v>2261879.0999999996</v>
      </c>
      <c r="F106" s="44">
        <f t="shared" si="0"/>
        <v>87.462637981522917</v>
      </c>
    </row>
    <row r="107" spans="1:6" ht="12.75" customHeight="1" x14ac:dyDescent="0.2">
      <c r="A107" s="62">
        <v>651</v>
      </c>
      <c r="B107" s="63" t="s">
        <v>265</v>
      </c>
      <c r="C107" s="267" t="s">
        <v>266</v>
      </c>
      <c r="D107" s="59">
        <f t="shared" ref="D107:E107" si="19">SUM(D108:D111)</f>
        <v>21915.07</v>
      </c>
      <c r="E107" s="59">
        <f t="shared" si="19"/>
        <v>21054.92</v>
      </c>
      <c r="F107" s="44">
        <f t="shared" si="0"/>
        <v>96.07507527924848</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17937.48</v>
      </c>
      <c r="E109" s="193">
        <v>18840.919999999998</v>
      </c>
      <c r="F109" s="44">
        <f t="shared" si="0"/>
        <v>105.03660491886262</v>
      </c>
    </row>
    <row r="110" spans="1:6" ht="12.75" customHeight="1" x14ac:dyDescent="0.2">
      <c r="A110" s="62">
        <v>6513</v>
      </c>
      <c r="B110" s="63" t="s">
        <v>271</v>
      </c>
      <c r="C110" s="267" t="s">
        <v>272</v>
      </c>
      <c r="D110" s="193">
        <v>2419.31</v>
      </c>
      <c r="E110" s="193">
        <v>417.61</v>
      </c>
      <c r="F110" s="44">
        <f t="shared" si="0"/>
        <v>17.261533247082848</v>
      </c>
    </row>
    <row r="111" spans="1:6" ht="12.75" customHeight="1" x14ac:dyDescent="0.2">
      <c r="A111" s="62">
        <v>6514</v>
      </c>
      <c r="B111" s="63" t="s">
        <v>273</v>
      </c>
      <c r="C111" s="267" t="s">
        <v>274</v>
      </c>
      <c r="D111" s="193">
        <v>1558.28</v>
      </c>
      <c r="E111" s="193">
        <v>1796.39</v>
      </c>
      <c r="F111" s="44">
        <f t="shared" si="0"/>
        <v>115.28030905870577</v>
      </c>
    </row>
    <row r="112" spans="1:6" ht="12.75" customHeight="1" x14ac:dyDescent="0.2">
      <c r="A112" s="62">
        <v>652</v>
      </c>
      <c r="B112" s="63" t="s">
        <v>275</v>
      </c>
      <c r="C112" s="267" t="s">
        <v>276</v>
      </c>
      <c r="D112" s="59">
        <f t="shared" ref="D112:E112" si="20">SUM(D113:D119)</f>
        <v>651411.23</v>
      </c>
      <c r="E112" s="59">
        <f t="shared" si="20"/>
        <v>527106.09</v>
      </c>
      <c r="F112" s="44">
        <f t="shared" si="0"/>
        <v>80.917562627834954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640.17999999999995</v>
      </c>
      <c r="E114" s="193">
        <v>55.66</v>
      </c>
      <c r="F114" s="44">
        <f t="shared" si="0"/>
        <v>8.6944296916492227</v>
      </c>
    </row>
    <row r="115" spans="1:6" ht="12.75" customHeight="1" x14ac:dyDescent="0.2">
      <c r="A115" s="62">
        <v>6524</v>
      </c>
      <c r="B115" s="63" t="s">
        <v>281</v>
      </c>
      <c r="C115" s="267" t="s">
        <v>282</v>
      </c>
      <c r="D115" s="193">
        <v>216142.76</v>
      </c>
      <c r="E115" s="193">
        <v>33109.83</v>
      </c>
      <c r="F115" s="44">
        <f t="shared" si="0"/>
        <v>15.318500605803312</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434628.29</v>
      </c>
      <c r="E117" s="193">
        <v>493940.6</v>
      </c>
      <c r="F117" s="44">
        <f t="shared" si="0"/>
        <v>113.64667495528191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1912782.6400000001</v>
      </c>
      <c r="E120" s="59">
        <f t="shared" si="21"/>
        <v>1713718.0899999999</v>
      </c>
      <c r="F120" s="44">
        <f t="shared" si="0"/>
        <v>89.592934093128306</v>
      </c>
    </row>
    <row r="121" spans="1:6" ht="12.75" customHeight="1" x14ac:dyDescent="0.2">
      <c r="A121" s="62">
        <v>6531</v>
      </c>
      <c r="B121" s="63" t="s">
        <v>293</v>
      </c>
      <c r="C121" s="267" t="s">
        <v>294</v>
      </c>
      <c r="D121" s="193">
        <v>17037.02</v>
      </c>
      <c r="E121" s="193">
        <v>28879.67</v>
      </c>
      <c r="F121" s="44">
        <f t="shared" si="0"/>
        <v>169.51127603301515</v>
      </c>
    </row>
    <row r="122" spans="1:6" ht="12.75" customHeight="1" x14ac:dyDescent="0.2">
      <c r="A122" s="62">
        <v>6532</v>
      </c>
      <c r="B122" s="63" t="s">
        <v>295</v>
      </c>
      <c r="C122" s="267" t="s">
        <v>296</v>
      </c>
      <c r="D122" s="193">
        <v>1895745.62</v>
      </c>
      <c r="E122" s="193">
        <v>1684838.42</v>
      </c>
      <c r="F122" s="44">
        <f t="shared" si="0"/>
        <v>88.8747098885556</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177424.2</v>
      </c>
      <c r="E125" s="59">
        <f t="shared" si="22"/>
        <v>196696.00000000003</v>
      </c>
      <c r="F125" s="44">
        <f t="shared" si="0"/>
        <v>110.86199064163739</v>
      </c>
    </row>
    <row r="126" spans="1:6" ht="12.75" customHeight="1" x14ac:dyDescent="0.2">
      <c r="A126" s="62">
        <v>661</v>
      </c>
      <c r="B126" s="64" t="s">
        <v>303</v>
      </c>
      <c r="C126" s="267" t="s">
        <v>304</v>
      </c>
      <c r="D126" s="59">
        <f t="shared" ref="D126:E126" si="23">SUM(D127:D128)</f>
        <v>164017.59</v>
      </c>
      <c r="E126" s="59">
        <f t="shared" si="23"/>
        <v>166947.30000000002</v>
      </c>
      <c r="F126" s="44">
        <f t="shared" si="0"/>
        <v>101.78621695392552</v>
      </c>
    </row>
    <row r="127" spans="1:6" ht="12.75" customHeight="1" x14ac:dyDescent="0.2">
      <c r="A127" s="62">
        <v>6614</v>
      </c>
      <c r="B127" s="64" t="s">
        <v>305</v>
      </c>
      <c r="C127" s="267" t="s">
        <v>306</v>
      </c>
      <c r="D127" s="193">
        <v>1201.75</v>
      </c>
      <c r="E127" s="193">
        <v>937.01</v>
      </c>
      <c r="F127" s="44">
        <f t="shared" si="0"/>
        <v>77.97045974620346</v>
      </c>
    </row>
    <row r="128" spans="1:6" ht="12.75" customHeight="1" x14ac:dyDescent="0.2">
      <c r="A128" s="62">
        <v>6615</v>
      </c>
      <c r="B128" s="64" t="s">
        <v>307</v>
      </c>
      <c r="C128" s="267" t="s">
        <v>308</v>
      </c>
      <c r="D128" s="193">
        <v>162815.84</v>
      </c>
      <c r="E128" s="193">
        <v>166010.29</v>
      </c>
      <c r="F128" s="44">
        <f t="shared" si="0"/>
        <v>101.9620019772032</v>
      </c>
    </row>
    <row r="129" spans="1:6" ht="36" x14ac:dyDescent="0.2">
      <c r="A129" s="62">
        <v>663</v>
      </c>
      <c r="B129" s="181" t="s">
        <v>309</v>
      </c>
      <c r="C129" s="267" t="s">
        <v>310</v>
      </c>
      <c r="D129" s="59">
        <f t="shared" ref="D129:E129" si="24">SUM(D130:D133)</f>
        <v>13406.61</v>
      </c>
      <c r="E129" s="59">
        <f t="shared" si="24"/>
        <v>29748.7</v>
      </c>
      <c r="F129" s="44">
        <f t="shared" si="0"/>
        <v>221.89576634212526</v>
      </c>
    </row>
    <row r="130" spans="1:6" ht="12.75" customHeight="1" x14ac:dyDescent="0.2">
      <c r="A130" s="62">
        <v>6631</v>
      </c>
      <c r="B130" s="64" t="s">
        <v>311</v>
      </c>
      <c r="C130" s="267" t="s">
        <v>312</v>
      </c>
      <c r="D130" s="193">
        <v>12892.5</v>
      </c>
      <c r="E130" s="193">
        <v>14196.7</v>
      </c>
      <c r="F130" s="44">
        <f t="shared" si="0"/>
        <v>110.11595889082801</v>
      </c>
    </row>
    <row r="131" spans="1:6" ht="12.75" customHeight="1" x14ac:dyDescent="0.2">
      <c r="A131" s="62">
        <v>6632</v>
      </c>
      <c r="B131" s="181" t="s">
        <v>313</v>
      </c>
      <c r="C131" s="267" t="s">
        <v>314</v>
      </c>
      <c r="D131" s="193">
        <v>514.11</v>
      </c>
      <c r="E131" s="193">
        <v>15552</v>
      </c>
      <c r="F131" s="44">
        <f t="shared" si="0"/>
        <v>3025.0335531306528</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23045.34</v>
      </c>
      <c r="E140" s="59">
        <f t="shared" si="28"/>
        <v>9213.6</v>
      </c>
      <c r="F140" s="44">
        <f t="shared" si="26"/>
        <v>39.980317061930961</v>
      </c>
    </row>
    <row r="141" spans="1:6" ht="12.75" customHeight="1" x14ac:dyDescent="0.2">
      <c r="A141" s="62">
        <v>681</v>
      </c>
      <c r="B141" s="64" t="s">
        <v>333</v>
      </c>
      <c r="C141" s="267" t="s">
        <v>334</v>
      </c>
      <c r="D141" s="59">
        <f t="shared" ref="D141:E141" si="29">SUM(D142:D150)</f>
        <v>4744.9799999999996</v>
      </c>
      <c r="E141" s="59">
        <f t="shared" si="29"/>
        <v>2822.89</v>
      </c>
      <c r="F141" s="44">
        <f t="shared" si="26"/>
        <v>59.492136953158926</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4744.9799999999996</v>
      </c>
      <c r="E150" s="193">
        <v>2822.89</v>
      </c>
      <c r="F150" s="44">
        <f t="shared" si="26"/>
        <v>59.492136953158926</v>
      </c>
    </row>
    <row r="151" spans="1:6" ht="12.75" customHeight="1" x14ac:dyDescent="0.2">
      <c r="A151" s="62">
        <v>683</v>
      </c>
      <c r="B151" s="63" t="s">
        <v>353</v>
      </c>
      <c r="C151" s="267" t="s">
        <v>354</v>
      </c>
      <c r="D151" s="193">
        <v>18300.36</v>
      </c>
      <c r="E151" s="193">
        <v>6390.71</v>
      </c>
      <c r="F151" s="44">
        <f t="shared" si="26"/>
        <v>34.921225593376306</v>
      </c>
    </row>
    <row r="152" spans="1:6" ht="12.75" customHeight="1" x14ac:dyDescent="0.2">
      <c r="A152" s="62">
        <v>3</v>
      </c>
      <c r="B152" s="63" t="s">
        <v>355</v>
      </c>
      <c r="C152" s="267" t="s">
        <v>61</v>
      </c>
      <c r="D152" s="59">
        <f>D153+D164+D202+D221+D230+D262+D273</f>
        <v>12249626.829999998</v>
      </c>
      <c r="E152" s="59">
        <f>E153+E164+E202+E221+E230+E262+E273</f>
        <v>14003756.930000002</v>
      </c>
      <c r="F152" s="44">
        <f t="shared" si="26"/>
        <v>114.31986561177555</v>
      </c>
    </row>
    <row r="153" spans="1:6" ht="12.75" customHeight="1" x14ac:dyDescent="0.2">
      <c r="A153" s="62">
        <v>31</v>
      </c>
      <c r="B153" s="63" t="s">
        <v>356</v>
      </c>
      <c r="C153" s="267" t="s">
        <v>357</v>
      </c>
      <c r="D153" s="59">
        <f t="shared" ref="D153:E153" si="30">D154+D159+D160</f>
        <v>6788641.0299999984</v>
      </c>
      <c r="E153" s="59">
        <f t="shared" si="30"/>
        <v>8750681.1899999995</v>
      </c>
      <c r="F153" s="44">
        <f t="shared" si="26"/>
        <v>128.90181041138365</v>
      </c>
    </row>
    <row r="154" spans="1:6" ht="12.75" customHeight="1" x14ac:dyDescent="0.2">
      <c r="A154" s="62">
        <v>311</v>
      </c>
      <c r="B154" s="63" t="s">
        <v>358</v>
      </c>
      <c r="C154" s="267" t="s">
        <v>359</v>
      </c>
      <c r="D154" s="59">
        <f t="shared" ref="D154:E154" si="31">SUM(D155:D158)</f>
        <v>5573598.6899999985</v>
      </c>
      <c r="E154" s="59">
        <f t="shared" si="31"/>
        <v>7180837.9500000002</v>
      </c>
      <c r="F154" s="44">
        <f t="shared" si="26"/>
        <v>128.83665203387656</v>
      </c>
    </row>
    <row r="155" spans="1:6" ht="12.75" customHeight="1" x14ac:dyDescent="0.2">
      <c r="A155" s="62">
        <v>3111</v>
      </c>
      <c r="B155" s="63" t="s">
        <v>360</v>
      </c>
      <c r="C155" s="267" t="s">
        <v>361</v>
      </c>
      <c r="D155" s="193">
        <v>5472071.8099999996</v>
      </c>
      <c r="E155" s="193">
        <v>7068635</v>
      </c>
      <c r="F155" s="44">
        <f t="shared" si="26"/>
        <v>129.17657599233883</v>
      </c>
    </row>
    <row r="156" spans="1:6" ht="12.75" customHeight="1" x14ac:dyDescent="0.2">
      <c r="A156" s="62">
        <v>3112</v>
      </c>
      <c r="B156" s="63" t="s">
        <v>362</v>
      </c>
      <c r="C156" s="267" t="s">
        <v>363</v>
      </c>
      <c r="D156" s="193">
        <v>469.14</v>
      </c>
      <c r="E156" s="193">
        <v>390.94</v>
      </c>
      <c r="F156" s="44">
        <f t="shared" si="26"/>
        <v>83.331201773457821</v>
      </c>
    </row>
    <row r="157" spans="1:6" ht="12.75" customHeight="1" x14ac:dyDescent="0.2">
      <c r="A157" s="62">
        <v>3113</v>
      </c>
      <c r="B157" s="64" t="s">
        <v>364</v>
      </c>
      <c r="C157" s="267" t="s">
        <v>365</v>
      </c>
      <c r="D157" s="193">
        <v>74623.06</v>
      </c>
      <c r="E157" s="193">
        <v>78077.240000000005</v>
      </c>
      <c r="F157" s="44">
        <f t="shared" si="26"/>
        <v>104.62883725218452</v>
      </c>
    </row>
    <row r="158" spans="1:6" ht="12.75" customHeight="1" x14ac:dyDescent="0.2">
      <c r="A158" s="62">
        <v>3114</v>
      </c>
      <c r="B158" s="64" t="s">
        <v>366</v>
      </c>
      <c r="C158" s="267" t="s">
        <v>367</v>
      </c>
      <c r="D158" s="193">
        <v>26434.68</v>
      </c>
      <c r="E158" s="193">
        <v>33734.769999999997</v>
      </c>
      <c r="F158" s="44">
        <f t="shared" si="26"/>
        <v>127.61557923152465</v>
      </c>
    </row>
    <row r="159" spans="1:6" ht="12.75" customHeight="1" x14ac:dyDescent="0.2">
      <c r="A159" s="62">
        <v>312</v>
      </c>
      <c r="B159" s="64" t="s">
        <v>368</v>
      </c>
      <c r="C159" s="267" t="s">
        <v>369</v>
      </c>
      <c r="D159" s="193">
        <v>298656.18</v>
      </c>
      <c r="E159" s="193">
        <v>396351.14</v>
      </c>
      <c r="F159" s="44">
        <f t="shared" si="26"/>
        <v>132.71151462527914</v>
      </c>
    </row>
    <row r="160" spans="1:6" ht="12.75" customHeight="1" x14ac:dyDescent="0.2">
      <c r="A160" s="62">
        <v>313</v>
      </c>
      <c r="B160" s="64" t="s">
        <v>370</v>
      </c>
      <c r="C160" s="267" t="s">
        <v>371</v>
      </c>
      <c r="D160" s="59">
        <f t="shared" ref="D160:E160" si="32">SUM(D161:D163)</f>
        <v>916386.16</v>
      </c>
      <c r="E160" s="59">
        <f t="shared" si="32"/>
        <v>1173492.1000000001</v>
      </c>
      <c r="F160" s="44">
        <f t="shared" si="26"/>
        <v>128.05650622222404</v>
      </c>
    </row>
    <row r="161" spans="1:6" ht="12.75" customHeight="1" x14ac:dyDescent="0.2">
      <c r="A161" s="62">
        <v>3131</v>
      </c>
      <c r="B161" s="64" t="s">
        <v>372</v>
      </c>
      <c r="C161" s="267" t="s">
        <v>373</v>
      </c>
      <c r="D161" s="193">
        <v>26432.23</v>
      </c>
      <c r="E161" s="193">
        <v>34907.57</v>
      </c>
      <c r="F161" s="44">
        <f t="shared" si="26"/>
        <v>132.0644152990497</v>
      </c>
    </row>
    <row r="162" spans="1:6" ht="12.75" customHeight="1" x14ac:dyDescent="0.2">
      <c r="A162" s="62">
        <v>3132</v>
      </c>
      <c r="B162" s="64" t="s">
        <v>374</v>
      </c>
      <c r="C162" s="267" t="s">
        <v>375</v>
      </c>
      <c r="D162" s="193">
        <v>889953.93</v>
      </c>
      <c r="E162" s="193">
        <v>1138584.53</v>
      </c>
      <c r="F162" s="44">
        <f t="shared" si="26"/>
        <v>127.93746862829181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3387445.73</v>
      </c>
      <c r="E164" s="59">
        <f>E165+E170+E178+E188+E189+E194</f>
        <v>3734774.3100000005</v>
      </c>
      <c r="F164" s="44">
        <f t="shared" si="26"/>
        <v>110.25340648040437</v>
      </c>
    </row>
    <row r="165" spans="1:6" ht="12.75" customHeight="1" x14ac:dyDescent="0.2">
      <c r="A165" s="62">
        <v>321</v>
      </c>
      <c r="B165" s="63" t="s">
        <v>380</v>
      </c>
      <c r="C165" s="267" t="s">
        <v>381</v>
      </c>
      <c r="D165" s="59">
        <f t="shared" ref="D165:E165" si="33">SUM(D166:D169)</f>
        <v>249843.38999999998</v>
      </c>
      <c r="E165" s="59">
        <f t="shared" si="33"/>
        <v>258921.22999999998</v>
      </c>
      <c r="F165" s="44">
        <f t="shared" si="26"/>
        <v>103.63341211468513</v>
      </c>
    </row>
    <row r="166" spans="1:6" ht="12.75" customHeight="1" x14ac:dyDescent="0.2">
      <c r="A166" s="62">
        <v>3211</v>
      </c>
      <c r="B166" s="63" t="s">
        <v>382</v>
      </c>
      <c r="C166" s="267" t="s">
        <v>383</v>
      </c>
      <c r="D166" s="193">
        <v>43641.29</v>
      </c>
      <c r="E166" s="193">
        <v>42044.27</v>
      </c>
      <c r="F166" s="44">
        <f t="shared" si="26"/>
        <v>96.340575633763336</v>
      </c>
    </row>
    <row r="167" spans="1:6" ht="12.75" customHeight="1" x14ac:dyDescent="0.2">
      <c r="A167" s="62">
        <v>3212</v>
      </c>
      <c r="B167" s="63" t="s">
        <v>384</v>
      </c>
      <c r="C167" s="267" t="s">
        <v>385</v>
      </c>
      <c r="D167" s="193">
        <v>176509.27</v>
      </c>
      <c r="E167" s="193">
        <v>194760.68</v>
      </c>
      <c r="F167" s="44">
        <f t="shared" si="26"/>
        <v>110.3401991294848</v>
      </c>
    </row>
    <row r="168" spans="1:6" ht="12.75" customHeight="1" x14ac:dyDescent="0.2">
      <c r="A168" s="62">
        <v>3213</v>
      </c>
      <c r="B168" s="63" t="s">
        <v>386</v>
      </c>
      <c r="C168" s="267" t="s">
        <v>387</v>
      </c>
      <c r="D168" s="193">
        <v>28189.15</v>
      </c>
      <c r="E168" s="193">
        <v>21380.68</v>
      </c>
      <c r="F168" s="44">
        <f t="shared" si="26"/>
        <v>75.847196527742057</v>
      </c>
    </row>
    <row r="169" spans="1:6" ht="12.75" customHeight="1" x14ac:dyDescent="0.2">
      <c r="A169" s="62">
        <v>3214</v>
      </c>
      <c r="B169" s="63" t="s">
        <v>388</v>
      </c>
      <c r="C169" s="267" t="s">
        <v>389</v>
      </c>
      <c r="D169" s="193">
        <v>1503.68</v>
      </c>
      <c r="E169" s="193">
        <v>735.6</v>
      </c>
      <c r="F169" s="44">
        <f t="shared" si="26"/>
        <v>48.919982975101085</v>
      </c>
    </row>
    <row r="170" spans="1:6" ht="12.75" customHeight="1" x14ac:dyDescent="0.2">
      <c r="A170" s="62">
        <v>322</v>
      </c>
      <c r="B170" s="63" t="s">
        <v>390</v>
      </c>
      <c r="C170" s="267" t="s">
        <v>391</v>
      </c>
      <c r="D170" s="59">
        <f t="shared" ref="D170:E170" si="34">SUM(D171:D177)</f>
        <v>867538.50999999989</v>
      </c>
      <c r="E170" s="59">
        <f t="shared" si="34"/>
        <v>956303.22000000009</v>
      </c>
      <c r="F170" s="44">
        <f t="shared" si="26"/>
        <v>110.2317890187953</v>
      </c>
    </row>
    <row r="171" spans="1:6" ht="12.75" customHeight="1" x14ac:dyDescent="0.2">
      <c r="A171" s="62">
        <v>3221</v>
      </c>
      <c r="B171" s="63" t="s">
        <v>392</v>
      </c>
      <c r="C171" s="267" t="s">
        <v>393</v>
      </c>
      <c r="D171" s="193">
        <v>100451.39</v>
      </c>
      <c r="E171" s="193">
        <v>128343.14</v>
      </c>
      <c r="F171" s="44">
        <f t="shared" si="26"/>
        <v>127.76641517852565</v>
      </c>
    </row>
    <row r="172" spans="1:6" ht="12.75" customHeight="1" x14ac:dyDescent="0.2">
      <c r="A172" s="62">
        <v>3222</v>
      </c>
      <c r="B172" s="63" t="s">
        <v>394</v>
      </c>
      <c r="C172" s="267" t="s">
        <v>395</v>
      </c>
      <c r="D172" s="193">
        <v>324904.56</v>
      </c>
      <c r="E172" s="193">
        <v>370617.62</v>
      </c>
      <c r="F172" s="44">
        <f t="shared" si="26"/>
        <v>114.06968864949141</v>
      </c>
    </row>
    <row r="173" spans="1:6" ht="12.75" customHeight="1" x14ac:dyDescent="0.2">
      <c r="A173" s="62">
        <v>3223</v>
      </c>
      <c r="B173" s="64" t="s">
        <v>396</v>
      </c>
      <c r="C173" s="267" t="s">
        <v>397</v>
      </c>
      <c r="D173" s="193">
        <v>362739.23</v>
      </c>
      <c r="E173" s="193">
        <v>363466.31</v>
      </c>
      <c r="F173" s="44">
        <f t="shared" si="26"/>
        <v>100.20044151276386</v>
      </c>
    </row>
    <row r="174" spans="1:6" ht="12.75" customHeight="1" x14ac:dyDescent="0.2">
      <c r="A174" s="62">
        <v>3224</v>
      </c>
      <c r="B174" s="64" t="s">
        <v>398</v>
      </c>
      <c r="C174" s="267" t="s">
        <v>399</v>
      </c>
      <c r="D174" s="193">
        <v>40330.910000000003</v>
      </c>
      <c r="E174" s="193">
        <v>41004.69</v>
      </c>
      <c r="F174" s="44">
        <f t="shared" si="26"/>
        <v>101.67062930144645</v>
      </c>
    </row>
    <row r="175" spans="1:6" ht="12.75" customHeight="1" x14ac:dyDescent="0.2">
      <c r="A175" s="62">
        <v>3225</v>
      </c>
      <c r="B175" s="64" t="s">
        <v>400</v>
      </c>
      <c r="C175" s="267" t="s">
        <v>401</v>
      </c>
      <c r="D175" s="193">
        <v>23141.71</v>
      </c>
      <c r="E175" s="193">
        <v>38087.660000000003</v>
      </c>
      <c r="F175" s="44">
        <f t="shared" si="26"/>
        <v>164.58446674856785</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15970.71</v>
      </c>
      <c r="E177" s="193">
        <v>14783.8</v>
      </c>
      <c r="F177" s="44">
        <f t="shared" si="26"/>
        <v>92.568207675175373</v>
      </c>
    </row>
    <row r="178" spans="1:6" ht="12.75" customHeight="1" x14ac:dyDescent="0.2">
      <c r="A178" s="62">
        <v>323</v>
      </c>
      <c r="B178" s="64" t="s">
        <v>406</v>
      </c>
      <c r="C178" s="267" t="s">
        <v>407</v>
      </c>
      <c r="D178" s="59">
        <f t="shared" ref="D178:E178" si="35">SUM(D179:D187)</f>
        <v>1883881.8099999998</v>
      </c>
      <c r="E178" s="59">
        <f t="shared" si="35"/>
        <v>2084959.1199999999</v>
      </c>
      <c r="F178" s="44">
        <f t="shared" si="26"/>
        <v>110.67356290254749</v>
      </c>
    </row>
    <row r="179" spans="1:6" ht="12.75" customHeight="1" x14ac:dyDescent="0.2">
      <c r="A179" s="62">
        <v>3231</v>
      </c>
      <c r="B179" s="64" t="s">
        <v>408</v>
      </c>
      <c r="C179" s="267" t="s">
        <v>409</v>
      </c>
      <c r="D179" s="193">
        <v>369152.92</v>
      </c>
      <c r="E179" s="193">
        <v>463436.25</v>
      </c>
      <c r="F179" s="44">
        <f t="shared" si="26"/>
        <v>125.54045353345708</v>
      </c>
    </row>
    <row r="180" spans="1:6" ht="12.75" customHeight="1" x14ac:dyDescent="0.2">
      <c r="A180" s="62">
        <v>3232</v>
      </c>
      <c r="B180" s="64" t="s">
        <v>410</v>
      </c>
      <c r="C180" s="267" t="s">
        <v>411</v>
      </c>
      <c r="D180" s="193">
        <v>725605.97</v>
      </c>
      <c r="E180" s="193">
        <v>874172.31</v>
      </c>
      <c r="F180" s="44">
        <f t="shared" si="26"/>
        <v>120.47479570764834</v>
      </c>
    </row>
    <row r="181" spans="1:6" ht="12.75" customHeight="1" x14ac:dyDescent="0.2">
      <c r="A181" s="62">
        <v>3233</v>
      </c>
      <c r="B181" s="64" t="s">
        <v>412</v>
      </c>
      <c r="C181" s="267" t="s">
        <v>413</v>
      </c>
      <c r="D181" s="193">
        <v>44495.14</v>
      </c>
      <c r="E181" s="193">
        <v>27786.66</v>
      </c>
      <c r="F181" s="44">
        <f t="shared" si="26"/>
        <v>62.448752830084366</v>
      </c>
    </row>
    <row r="182" spans="1:6" ht="12.75" customHeight="1" x14ac:dyDescent="0.2">
      <c r="A182" s="62">
        <v>3234</v>
      </c>
      <c r="B182" s="64" t="s">
        <v>414</v>
      </c>
      <c r="C182" s="267" t="s">
        <v>415</v>
      </c>
      <c r="D182" s="193">
        <v>110185.36</v>
      </c>
      <c r="E182" s="193">
        <v>131993.96</v>
      </c>
      <c r="F182" s="44">
        <f t="shared" si="26"/>
        <v>119.79264758948011</v>
      </c>
    </row>
    <row r="183" spans="1:6" ht="12.75" customHeight="1" x14ac:dyDescent="0.2">
      <c r="A183" s="62">
        <v>3235</v>
      </c>
      <c r="B183" s="63" t="s">
        <v>416</v>
      </c>
      <c r="C183" s="267" t="s">
        <v>417</v>
      </c>
      <c r="D183" s="193">
        <v>102380.53</v>
      </c>
      <c r="E183" s="193">
        <v>86519.64</v>
      </c>
      <c r="F183" s="44">
        <f t="shared" si="26"/>
        <v>84.507903993073683</v>
      </c>
    </row>
    <row r="184" spans="1:6" ht="12.75" customHeight="1" x14ac:dyDescent="0.2">
      <c r="A184" s="62">
        <v>3236</v>
      </c>
      <c r="B184" s="63" t="s">
        <v>418</v>
      </c>
      <c r="C184" s="267" t="s">
        <v>419</v>
      </c>
      <c r="D184" s="193">
        <v>34678.239999999998</v>
      </c>
      <c r="E184" s="193">
        <v>50542.45</v>
      </c>
      <c r="F184" s="44">
        <f t="shared" si="26"/>
        <v>145.74687181356379</v>
      </c>
    </row>
    <row r="185" spans="1:6" ht="12.75" customHeight="1" x14ac:dyDescent="0.2">
      <c r="A185" s="62">
        <v>3237</v>
      </c>
      <c r="B185" s="63" t="s">
        <v>420</v>
      </c>
      <c r="C185" s="267" t="s">
        <v>421</v>
      </c>
      <c r="D185" s="193">
        <v>335882.76</v>
      </c>
      <c r="E185" s="193">
        <v>227308.64</v>
      </c>
      <c r="F185" s="44">
        <f t="shared" si="26"/>
        <v>67.674994691600133</v>
      </c>
    </row>
    <row r="186" spans="1:6" ht="12.75" customHeight="1" x14ac:dyDescent="0.2">
      <c r="A186" s="62">
        <v>3238</v>
      </c>
      <c r="B186" s="63" t="s">
        <v>422</v>
      </c>
      <c r="C186" s="267" t="s">
        <v>423</v>
      </c>
      <c r="D186" s="193">
        <v>61304.45</v>
      </c>
      <c r="E186" s="193">
        <v>75389.62</v>
      </c>
      <c r="F186" s="44">
        <f t="shared" si="26"/>
        <v>122.97577092690662</v>
      </c>
    </row>
    <row r="187" spans="1:6" ht="12.75" customHeight="1" x14ac:dyDescent="0.2">
      <c r="A187" s="62">
        <v>3239</v>
      </c>
      <c r="B187" s="63" t="s">
        <v>424</v>
      </c>
      <c r="C187" s="267" t="s">
        <v>425</v>
      </c>
      <c r="D187" s="193">
        <v>100196.44</v>
      </c>
      <c r="E187" s="193">
        <v>147809.59</v>
      </c>
      <c r="F187" s="44">
        <f t="shared" si="26"/>
        <v>147.51980210075328</v>
      </c>
    </row>
    <row r="188" spans="1:6" ht="12.75" customHeight="1" x14ac:dyDescent="0.2">
      <c r="A188" s="62">
        <v>324</v>
      </c>
      <c r="B188" s="63" t="s">
        <v>426</v>
      </c>
      <c r="C188" s="267" t="s">
        <v>427</v>
      </c>
      <c r="D188" s="193">
        <v>60972.95</v>
      </c>
      <c r="E188" s="193">
        <v>1715.69</v>
      </c>
      <c r="F188" s="44">
        <f t="shared" si="26"/>
        <v>2.813854340326325</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325209.07</v>
      </c>
      <c r="E194" s="59">
        <f t="shared" si="36"/>
        <v>432875.05000000005</v>
      </c>
      <c r="F194" s="44">
        <f t="shared" si="26"/>
        <v>133.10669656292183</v>
      </c>
    </row>
    <row r="195" spans="1:6" ht="12.75" customHeight="1" x14ac:dyDescent="0.2">
      <c r="A195" s="62">
        <v>3291</v>
      </c>
      <c r="B195" s="182" t="s">
        <v>440</v>
      </c>
      <c r="C195" s="267" t="s">
        <v>441</v>
      </c>
      <c r="D195" s="193">
        <v>33139.46</v>
      </c>
      <c r="E195" s="193">
        <v>118205.14</v>
      </c>
      <c r="F195" s="44">
        <f t="shared" si="26"/>
        <v>356.69000038021142</v>
      </c>
    </row>
    <row r="196" spans="1:6" ht="12.75" customHeight="1" x14ac:dyDescent="0.2">
      <c r="A196" s="62">
        <v>3292</v>
      </c>
      <c r="B196" s="63" t="s">
        <v>442</v>
      </c>
      <c r="C196" s="267" t="s">
        <v>443</v>
      </c>
      <c r="D196" s="193">
        <v>48762.92</v>
      </c>
      <c r="E196" s="193">
        <v>55044.18</v>
      </c>
      <c r="F196" s="44">
        <f t="shared" si="26"/>
        <v>112.88122204330668</v>
      </c>
    </row>
    <row r="197" spans="1:6" ht="12.75" customHeight="1" x14ac:dyDescent="0.2">
      <c r="A197" s="62">
        <v>3293</v>
      </c>
      <c r="B197" s="63" t="s">
        <v>444</v>
      </c>
      <c r="C197" s="267" t="s">
        <v>445</v>
      </c>
      <c r="D197" s="193">
        <v>23884.16</v>
      </c>
      <c r="E197" s="193">
        <v>41054.86</v>
      </c>
      <c r="F197" s="44">
        <f t="shared" si="26"/>
        <v>171.89158002626007</v>
      </c>
    </row>
    <row r="198" spans="1:6" ht="12.75" customHeight="1" x14ac:dyDescent="0.2">
      <c r="A198" s="62">
        <v>3294</v>
      </c>
      <c r="B198" s="63" t="s">
        <v>446</v>
      </c>
      <c r="C198" s="267" t="s">
        <v>447</v>
      </c>
      <c r="D198" s="193">
        <v>7302.13</v>
      </c>
      <c r="E198" s="193">
        <v>8661.0400000000009</v>
      </c>
      <c r="F198" s="44">
        <f t="shared" si="26"/>
        <v>118.60977550385985</v>
      </c>
    </row>
    <row r="199" spans="1:6" ht="12.75" customHeight="1" x14ac:dyDescent="0.2">
      <c r="A199" s="62">
        <v>3295</v>
      </c>
      <c r="B199" s="63" t="s">
        <v>448</v>
      </c>
      <c r="C199" s="267" t="s">
        <v>449</v>
      </c>
      <c r="D199" s="193">
        <v>9218.68</v>
      </c>
      <c r="E199" s="193">
        <v>13510.85</v>
      </c>
      <c r="F199" s="44">
        <f t="shared" si="26"/>
        <v>146.55948573982391</v>
      </c>
    </row>
    <row r="200" spans="1:6" ht="12.75" customHeight="1" x14ac:dyDescent="0.2">
      <c r="A200" s="62" t="s">
        <v>450</v>
      </c>
      <c r="B200" s="63" t="s">
        <v>451</v>
      </c>
      <c r="C200" s="267" t="s">
        <v>450</v>
      </c>
      <c r="D200" s="193">
        <v>22185.74</v>
      </c>
      <c r="E200" s="193">
        <v>0</v>
      </c>
      <c r="F200" s="44">
        <f t="shared" si="26"/>
        <v>0</v>
      </c>
    </row>
    <row r="201" spans="1:6" ht="12.75" customHeight="1" x14ac:dyDescent="0.2">
      <c r="A201" s="62">
        <v>3299</v>
      </c>
      <c r="B201" s="63" t="s">
        <v>452</v>
      </c>
      <c r="C201" s="267" t="s">
        <v>453</v>
      </c>
      <c r="D201" s="193">
        <v>180715.98</v>
      </c>
      <c r="E201" s="193">
        <v>196398.98</v>
      </c>
      <c r="F201" s="44">
        <f t="shared" si="26"/>
        <v>108.67825855798696</v>
      </c>
    </row>
    <row r="202" spans="1:6" ht="12.75" customHeight="1" x14ac:dyDescent="0.2">
      <c r="A202" s="62">
        <v>34</v>
      </c>
      <c r="B202" s="182" t="s">
        <v>454</v>
      </c>
      <c r="C202" s="267" t="s">
        <v>455</v>
      </c>
      <c r="D202" s="59">
        <f t="shared" ref="D202:E202" si="37">D203+D208+D216</f>
        <v>47210</v>
      </c>
      <c r="E202" s="59">
        <f t="shared" si="37"/>
        <v>57345.819999999992</v>
      </c>
      <c r="F202" s="44">
        <f t="shared" si="26"/>
        <v>121.46964626138528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32361.37</v>
      </c>
      <c r="E208" s="59">
        <f t="shared" si="39"/>
        <v>43736.039999999994</v>
      </c>
      <c r="F208" s="44">
        <f t="shared" si="26"/>
        <v>135.14891365847612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1143.95</v>
      </c>
      <c r="E210" s="193">
        <v>16431.349999999999</v>
      </c>
      <c r="F210" s="44">
        <f t="shared" si="26"/>
        <v>1436.3695965732766</v>
      </c>
    </row>
    <row r="211" spans="1:6" ht="24" x14ac:dyDescent="0.2">
      <c r="A211" s="62">
        <v>3423</v>
      </c>
      <c r="B211" s="182" t="s">
        <v>472</v>
      </c>
      <c r="C211" s="267" t="s">
        <v>473</v>
      </c>
      <c r="D211" s="193">
        <v>31217.42</v>
      </c>
      <c r="E211" s="193">
        <v>27304.69</v>
      </c>
      <c r="F211" s="44">
        <f t="shared" si="26"/>
        <v>87.466196758092124</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14848.63</v>
      </c>
      <c r="E216" s="59">
        <f t="shared" si="40"/>
        <v>13609.78</v>
      </c>
      <c r="F216" s="44">
        <f t="shared" si="26"/>
        <v>91.656806048773532</v>
      </c>
    </row>
    <row r="217" spans="1:6" ht="12.75" customHeight="1" x14ac:dyDescent="0.2">
      <c r="A217" s="62">
        <v>3431</v>
      </c>
      <c r="B217" s="181" t="s">
        <v>484</v>
      </c>
      <c r="C217" s="267" t="s">
        <v>485</v>
      </c>
      <c r="D217" s="193">
        <v>14690.15</v>
      </c>
      <c r="E217" s="193">
        <v>13422.37</v>
      </c>
      <c r="F217" s="44">
        <f t="shared" si="26"/>
        <v>91.369863479950865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111.9</v>
      </c>
      <c r="E219" s="193">
        <v>118.3</v>
      </c>
      <c r="F219" s="44">
        <f t="shared" si="26"/>
        <v>105.71939231456658</v>
      </c>
    </row>
    <row r="220" spans="1:6" ht="12.75" customHeight="1" x14ac:dyDescent="0.2">
      <c r="A220" s="62">
        <v>3434</v>
      </c>
      <c r="B220" s="64" t="s">
        <v>490</v>
      </c>
      <c r="C220" s="267" t="s">
        <v>491</v>
      </c>
      <c r="D220" s="193">
        <v>46.58</v>
      </c>
      <c r="E220" s="193">
        <v>69.11</v>
      </c>
      <c r="F220" s="44">
        <f t="shared" si="26"/>
        <v>148.36839845427224</v>
      </c>
    </row>
    <row r="221" spans="1:6" ht="12.75" customHeight="1" x14ac:dyDescent="0.2">
      <c r="A221" s="62">
        <v>35</v>
      </c>
      <c r="B221" s="64" t="s">
        <v>492</v>
      </c>
      <c r="C221" s="267" t="s">
        <v>493</v>
      </c>
      <c r="D221" s="59">
        <f t="shared" ref="D221:E221" si="41">D222+D225+D229</f>
        <v>30284.25</v>
      </c>
      <c r="E221" s="59">
        <f t="shared" si="41"/>
        <v>25799.48</v>
      </c>
      <c r="F221" s="44">
        <f t="shared" si="26"/>
        <v>85.191081172556693</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30284.25</v>
      </c>
      <c r="E225" s="59">
        <f t="shared" si="43"/>
        <v>25799.48</v>
      </c>
      <c r="F225" s="44">
        <f t="shared" si="26"/>
        <v>85.191081172556693</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30284.25</v>
      </c>
      <c r="E228" s="193">
        <v>25799.48</v>
      </c>
      <c r="F228" s="44">
        <f t="shared" si="26"/>
        <v>85.191081172556693</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112371.87</v>
      </c>
      <c r="E230" s="59">
        <f>E231+E234+E237+E242+E246+E250+E254+E257</f>
        <v>62081.960000000006</v>
      </c>
      <c r="F230" s="44">
        <f t="shared" ref="F230:F245" si="44">IF(D230&lt;&gt;0,IF(E230/D230&gt;=100,"&gt;&gt;100",E230/D230*100),"-")</f>
        <v>55.246886965572436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4417.3</v>
      </c>
      <c r="E234" s="59">
        <f t="shared" si="46"/>
        <v>0</v>
      </c>
      <c r="F234" s="44">
        <f t="shared" si="44"/>
        <v>0</v>
      </c>
    </row>
    <row r="235" spans="1:6" ht="12.75" customHeight="1" x14ac:dyDescent="0.2">
      <c r="A235" s="62">
        <v>3621</v>
      </c>
      <c r="B235" s="64" t="s">
        <v>520</v>
      </c>
      <c r="C235" s="267" t="s">
        <v>521</v>
      </c>
      <c r="D235" s="193">
        <v>4417.3</v>
      </c>
      <c r="E235" s="193">
        <v>0</v>
      </c>
      <c r="F235" s="44">
        <f t="shared" si="44"/>
        <v>0</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52001.61</v>
      </c>
      <c r="E237" s="59">
        <f t="shared" si="47"/>
        <v>62081.960000000006</v>
      </c>
      <c r="F237" s="44">
        <f t="shared" si="44"/>
        <v>119.38468828176667</v>
      </c>
    </row>
    <row r="238" spans="1:6" ht="12" x14ac:dyDescent="0.2">
      <c r="A238" s="62">
        <v>3631</v>
      </c>
      <c r="B238" s="64" t="s">
        <v>526</v>
      </c>
      <c r="C238" s="267" t="s">
        <v>527</v>
      </c>
      <c r="D238" s="193">
        <v>52001.61</v>
      </c>
      <c r="E238" s="193">
        <v>36774.94</v>
      </c>
      <c r="F238" s="44">
        <f t="shared" si="44"/>
        <v>70.718848897178376</v>
      </c>
    </row>
    <row r="239" spans="1:6" ht="12" x14ac:dyDescent="0.2">
      <c r="A239" s="62">
        <v>3632</v>
      </c>
      <c r="B239" s="64" t="s">
        <v>528</v>
      </c>
      <c r="C239" s="267" t="s">
        <v>529</v>
      </c>
      <c r="D239" s="193">
        <v>0</v>
      </c>
      <c r="E239" s="193">
        <v>25307.02</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55952.959999999999</v>
      </c>
      <c r="E246" s="59">
        <f t="shared" si="48"/>
        <v>0</v>
      </c>
      <c r="F246" s="44">
        <f t="shared" ref="F246:F249" si="49">IF(D246&lt;&gt;0,IF(E246/D246&gt;=100,"&gt;&gt;100",E246/D246*100),"-")</f>
        <v>0</v>
      </c>
    </row>
    <row r="247" spans="1:6" ht="12.75" customHeight="1" x14ac:dyDescent="0.2">
      <c r="A247" s="62" t="s">
        <v>541</v>
      </c>
      <c r="B247" s="63" t="s">
        <v>542</v>
      </c>
      <c r="C247" s="267" t="s">
        <v>541</v>
      </c>
      <c r="D247" s="193">
        <v>55952.959999999999</v>
      </c>
      <c r="E247" s="193">
        <v>0</v>
      </c>
      <c r="F247" s="44">
        <f t="shared" si="49"/>
        <v>0</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210625.08</v>
      </c>
      <c r="E262" s="59">
        <f t="shared" si="55"/>
        <v>246260.56</v>
      </c>
      <c r="F262" s="44">
        <f t="shared" ref="F262:F268" si="56">IF(D262&lt;&gt;0,IF(E262/D262&gt;=100,"&gt;&gt;100",E262/D262*100),"-")</f>
        <v>116.91891582901715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210625.08</v>
      </c>
      <c r="E269" s="59">
        <f t="shared" si="58"/>
        <v>246260.56</v>
      </c>
      <c r="F269" s="44">
        <f t="shared" ref="F269:F272" si="59">IF(D269&lt;&gt;0,IF(E269/D269&gt;=100,"&gt;&gt;100",E269/D269*100),"-")</f>
        <v>116.91891582901715</v>
      </c>
    </row>
    <row r="270" spans="1:6" ht="12.75" customHeight="1" x14ac:dyDescent="0.2">
      <c r="A270" s="62">
        <v>3721</v>
      </c>
      <c r="B270" s="64" t="s">
        <v>581</v>
      </c>
      <c r="C270" s="267" t="s">
        <v>582</v>
      </c>
      <c r="D270" s="193">
        <v>189270.3</v>
      </c>
      <c r="E270" s="193">
        <v>214342.26</v>
      </c>
      <c r="F270" s="44">
        <f t="shared" si="59"/>
        <v>113.2466425001704</v>
      </c>
    </row>
    <row r="271" spans="1:6" ht="12.75" customHeight="1" x14ac:dyDescent="0.2">
      <c r="A271" s="62">
        <v>3722</v>
      </c>
      <c r="B271" s="64" t="s">
        <v>583</v>
      </c>
      <c r="C271" s="267" t="s">
        <v>584</v>
      </c>
      <c r="D271" s="193">
        <v>21354.78</v>
      </c>
      <c r="E271" s="193">
        <v>27650</v>
      </c>
      <c r="F271" s="44">
        <f t="shared" si="59"/>
        <v>129.47920793377406</v>
      </c>
    </row>
    <row r="272" spans="1:6" ht="12.75" customHeight="1" x14ac:dyDescent="0.2">
      <c r="A272" s="62" t="s">
        <v>585</v>
      </c>
      <c r="B272" s="64" t="s">
        <v>586</v>
      </c>
      <c r="C272" s="267" t="s">
        <v>585</v>
      </c>
      <c r="D272" s="193">
        <v>0</v>
      </c>
      <c r="E272" s="193">
        <v>4268.3</v>
      </c>
      <c r="F272" s="44" t="str">
        <f t="shared" si="59"/>
        <v>-</v>
      </c>
    </row>
    <row r="273" spans="1:6" ht="24" x14ac:dyDescent="0.2">
      <c r="A273" s="62">
        <v>38</v>
      </c>
      <c r="B273" s="64" t="s">
        <v>587</v>
      </c>
      <c r="C273" s="267" t="s">
        <v>588</v>
      </c>
      <c r="D273" s="59">
        <f t="shared" ref="D273:E273" si="60">D274+D278+D283+D289</f>
        <v>1673048.87</v>
      </c>
      <c r="E273" s="59">
        <f t="shared" si="60"/>
        <v>1126813.6100000001</v>
      </c>
      <c r="F273" s="44">
        <f t="shared" ref="F273:F277" si="61">IF(D273&lt;&gt;0,IF(E273/D273&gt;=100,"&gt;&gt;100",E273/D273*100),"-")</f>
        <v>67.350908285183564</v>
      </c>
    </row>
    <row r="274" spans="1:6" ht="12.75" customHeight="1" x14ac:dyDescent="0.2">
      <c r="A274" s="62">
        <v>381</v>
      </c>
      <c r="B274" s="63" t="s">
        <v>589</v>
      </c>
      <c r="C274" s="267" t="s">
        <v>590</v>
      </c>
      <c r="D274" s="59">
        <f t="shared" ref="D274:E274" si="62">SUM(D275:D277)</f>
        <v>837109.46</v>
      </c>
      <c r="E274" s="59">
        <f t="shared" si="62"/>
        <v>1126813.6100000001</v>
      </c>
      <c r="F274" s="44">
        <f t="shared" si="61"/>
        <v>134.60767842714384</v>
      </c>
    </row>
    <row r="275" spans="1:6" ht="12.75" customHeight="1" x14ac:dyDescent="0.2">
      <c r="A275" s="62">
        <v>3811</v>
      </c>
      <c r="B275" s="63" t="s">
        <v>591</v>
      </c>
      <c r="C275" s="267" t="s">
        <v>592</v>
      </c>
      <c r="D275" s="193">
        <v>837109.46</v>
      </c>
      <c r="E275" s="193">
        <v>1126813.6100000001</v>
      </c>
      <c r="F275" s="44">
        <f t="shared" si="61"/>
        <v>134.60767842714384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27000</v>
      </c>
      <c r="E278" s="59">
        <f t="shared" si="63"/>
        <v>0</v>
      </c>
      <c r="F278" s="44">
        <f t="shared" ref="F278:F282" si="64">IF(D278&lt;&gt;0,IF(E278/D278&gt;=100,"&gt;&gt;100",E278/D278*100),"-")</f>
        <v>0</v>
      </c>
    </row>
    <row r="279" spans="1:6" ht="12.75" customHeight="1" x14ac:dyDescent="0.2">
      <c r="A279" s="62">
        <v>3821</v>
      </c>
      <c r="B279" s="63" t="s">
        <v>599</v>
      </c>
      <c r="C279" s="267" t="s">
        <v>600</v>
      </c>
      <c r="D279" s="193">
        <v>27000</v>
      </c>
      <c r="E279" s="193">
        <v>0</v>
      </c>
      <c r="F279" s="44">
        <f t="shared" si="64"/>
        <v>0</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808939.41</v>
      </c>
      <c r="E283" s="59">
        <f t="shared" si="65"/>
        <v>0</v>
      </c>
      <c r="F283" s="44">
        <f t="shared" ref="F283:F294" si="66">IF(D283&lt;&gt;0,IF(E283/D283&gt;=100,"&gt;&gt;100",E283/D283*100),"-")</f>
        <v>0</v>
      </c>
    </row>
    <row r="284" spans="1:6" ht="12.75" customHeight="1" x14ac:dyDescent="0.2">
      <c r="A284" s="62">
        <v>3831</v>
      </c>
      <c r="B284" s="63" t="s">
        <v>609</v>
      </c>
      <c r="C284" s="267" t="s">
        <v>610</v>
      </c>
      <c r="D284" s="193">
        <v>808589.5</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349.91</v>
      </c>
      <c r="E288" s="193">
        <v>0</v>
      </c>
      <c r="F288" s="44">
        <f t="shared" si="66"/>
        <v>0</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12249626.829999998</v>
      </c>
      <c r="E299" s="59">
        <f>E152-E297+E298</f>
        <v>14003756.930000002</v>
      </c>
      <c r="F299" s="44">
        <f t="shared" si="68"/>
        <v>114.31986561177555</v>
      </c>
    </row>
    <row r="300" spans="1:6" ht="12.75" customHeight="1" x14ac:dyDescent="0.2">
      <c r="A300" s="62" t="s">
        <v>630</v>
      </c>
      <c r="B300" s="63" t="s">
        <v>641</v>
      </c>
      <c r="C300" s="267" t="s">
        <v>642</v>
      </c>
      <c r="D300" s="59">
        <f>IF(D6&gt;=D299,D6-D299,0)</f>
        <v>1318274.3599999994</v>
      </c>
      <c r="E300" s="59">
        <f>IF(E6&gt;=E299,E6-E299,0)</f>
        <v>2980600.0999999996</v>
      </c>
      <c r="F300" s="44">
        <f t="shared" si="68"/>
        <v>226.09861728631367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5569585.7199999997</v>
      </c>
      <c r="E302" s="193">
        <v>4076472.63</v>
      </c>
      <c r="F302" s="44">
        <f t="shared" si="68"/>
        <v>73.191666937841831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686719.44</v>
      </c>
      <c r="E304" s="193">
        <v>1605732.68</v>
      </c>
      <c r="F304" s="44">
        <f t="shared" si="68"/>
        <v>233.82659445318748</v>
      </c>
    </row>
    <row r="305" spans="1:6" ht="12" x14ac:dyDescent="0.2">
      <c r="A305" s="62">
        <v>9661</v>
      </c>
      <c r="B305" s="228" t="s">
        <v>651</v>
      </c>
      <c r="C305" s="267" t="s">
        <v>652</v>
      </c>
      <c r="D305" s="193">
        <v>29895.78</v>
      </c>
      <c r="E305" s="193">
        <v>33703.97</v>
      </c>
      <c r="F305" s="44">
        <f t="shared" si="68"/>
        <v>112.73821924030752</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64599.579999999994</v>
      </c>
      <c r="E308" s="59">
        <f t="shared" si="71"/>
        <v>64295.51</v>
      </c>
      <c r="F308" s="44">
        <f t="shared" ref="F308:F428" si="72">IF(D308&lt;&gt;0,IF(E308/D308&gt;=100,"&gt;&gt;100",E308/D308*100),"-")</f>
        <v>99.529300345296377</v>
      </c>
    </row>
    <row r="309" spans="1:6" ht="12.75" customHeight="1" x14ac:dyDescent="0.2">
      <c r="A309" s="62">
        <v>71</v>
      </c>
      <c r="B309" s="63" t="s">
        <v>658</v>
      </c>
      <c r="C309" s="267" t="s">
        <v>659</v>
      </c>
      <c r="D309" s="59">
        <f t="shared" ref="D309:E309" si="73">D310+D314</f>
        <v>60036.2</v>
      </c>
      <c r="E309" s="59">
        <f t="shared" si="73"/>
        <v>61680</v>
      </c>
      <c r="F309" s="44">
        <f t="shared" si="72"/>
        <v>102.73801473111223</v>
      </c>
    </row>
    <row r="310" spans="1:6" ht="24" x14ac:dyDescent="0.2">
      <c r="A310" s="62">
        <v>711</v>
      </c>
      <c r="B310" s="63" t="s">
        <v>660</v>
      </c>
      <c r="C310" s="267" t="s">
        <v>661</v>
      </c>
      <c r="D310" s="59">
        <f t="shared" ref="D310:E310" si="74">SUM(D311:D313)</f>
        <v>60036.2</v>
      </c>
      <c r="E310" s="59">
        <f t="shared" si="74"/>
        <v>61680</v>
      </c>
      <c r="F310" s="44">
        <f t="shared" si="72"/>
        <v>102.73801473111223</v>
      </c>
    </row>
    <row r="311" spans="1:6" ht="12.75" customHeight="1" x14ac:dyDescent="0.2">
      <c r="A311" s="62">
        <v>7111</v>
      </c>
      <c r="B311" s="63" t="s">
        <v>662</v>
      </c>
      <c r="C311" s="267" t="s">
        <v>663</v>
      </c>
      <c r="D311" s="193">
        <v>60036.2</v>
      </c>
      <c r="E311" s="193">
        <v>61680</v>
      </c>
      <c r="F311" s="44">
        <f t="shared" si="72"/>
        <v>102.73801473111223</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4563.38</v>
      </c>
      <c r="E321" s="59">
        <f t="shared" si="76"/>
        <v>2615.5100000000002</v>
      </c>
      <c r="F321" s="44">
        <f t="shared" si="72"/>
        <v>57.315191809579744</v>
      </c>
    </row>
    <row r="322" spans="1:6" ht="12.75" customHeight="1" x14ac:dyDescent="0.2">
      <c r="A322" s="62">
        <v>721</v>
      </c>
      <c r="B322" s="63" t="s">
        <v>684</v>
      </c>
      <c r="C322" s="267" t="s">
        <v>685</v>
      </c>
      <c r="D322" s="59">
        <f t="shared" ref="D322:E322" si="77">SUM(D323:D326)</f>
        <v>4563.38</v>
      </c>
      <c r="E322" s="59">
        <f t="shared" si="77"/>
        <v>2615.5100000000002</v>
      </c>
      <c r="F322" s="44">
        <f t="shared" si="72"/>
        <v>57.315191809579744</v>
      </c>
    </row>
    <row r="323" spans="1:6" ht="12.75" customHeight="1" x14ac:dyDescent="0.2">
      <c r="A323" s="62">
        <v>7211</v>
      </c>
      <c r="B323" s="63" t="s">
        <v>686</v>
      </c>
      <c r="C323" s="267" t="s">
        <v>687</v>
      </c>
      <c r="D323" s="193">
        <v>4563.38</v>
      </c>
      <c r="E323" s="193">
        <v>2615.5100000000002</v>
      </c>
      <c r="F323" s="44">
        <f t="shared" si="72"/>
        <v>57.315191809579744</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898939.17999999993</v>
      </c>
      <c r="E360" s="59">
        <f t="shared" si="86"/>
        <v>3672078.82</v>
      </c>
      <c r="F360" s="44">
        <f t="shared" si="72"/>
        <v>408.49024068569355</v>
      </c>
    </row>
    <row r="361" spans="1:6" ht="12.75" customHeight="1" x14ac:dyDescent="0.2">
      <c r="A361" s="62">
        <v>41</v>
      </c>
      <c r="B361" s="63" t="s">
        <v>762</v>
      </c>
      <c r="C361" s="267" t="s">
        <v>763</v>
      </c>
      <c r="D361" s="59">
        <f t="shared" ref="D361:E361" si="87">D362+D366</f>
        <v>26750</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26750</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26750</v>
      </c>
      <c r="E370" s="193">
        <v>0</v>
      </c>
      <c r="F370" s="44">
        <f t="shared" si="72"/>
        <v>0</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476725.94999999995</v>
      </c>
      <c r="E373" s="59">
        <f t="shared" si="90"/>
        <v>2986852.34</v>
      </c>
      <c r="F373" s="44">
        <f t="shared" si="72"/>
        <v>626.53445653629717</v>
      </c>
    </row>
    <row r="374" spans="1:6" ht="12.75" customHeight="1" x14ac:dyDescent="0.2">
      <c r="A374" s="62">
        <v>421</v>
      </c>
      <c r="B374" s="63" t="s">
        <v>780</v>
      </c>
      <c r="C374" s="267" t="s">
        <v>781</v>
      </c>
      <c r="D374" s="59">
        <f t="shared" ref="D374:E374" si="91">SUM(D375:D378)</f>
        <v>30082.47</v>
      </c>
      <c r="E374" s="59">
        <f t="shared" si="91"/>
        <v>2295492.98</v>
      </c>
      <c r="F374" s="44">
        <f t="shared" si="72"/>
        <v>7630.6665642814569</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24014.97</v>
      </c>
      <c r="E376" s="193">
        <v>1391139.14</v>
      </c>
      <c r="F376" s="44">
        <f t="shared" si="72"/>
        <v>5792.7998244428363</v>
      </c>
    </row>
    <row r="377" spans="1:6" ht="12.75" customHeight="1" x14ac:dyDescent="0.2">
      <c r="A377" s="62">
        <v>4213</v>
      </c>
      <c r="B377" s="63" t="s">
        <v>690</v>
      </c>
      <c r="C377" s="267" t="s">
        <v>784</v>
      </c>
      <c r="D377" s="193">
        <v>6067.5</v>
      </c>
      <c r="E377" s="193">
        <v>797810.36</v>
      </c>
      <c r="F377" s="44" t="str">
        <f t="shared" si="72"/>
        <v>&gt;&gt;100</v>
      </c>
    </row>
    <row r="378" spans="1:6" ht="12.75" customHeight="1" x14ac:dyDescent="0.2">
      <c r="A378" s="62">
        <v>4214</v>
      </c>
      <c r="B378" s="63" t="s">
        <v>692</v>
      </c>
      <c r="C378" s="267" t="s">
        <v>785</v>
      </c>
      <c r="D378" s="193">
        <v>0</v>
      </c>
      <c r="E378" s="193">
        <v>106543.48</v>
      </c>
      <c r="F378" s="44" t="str">
        <f t="shared" si="72"/>
        <v>-</v>
      </c>
    </row>
    <row r="379" spans="1:6" ht="12.75" customHeight="1" x14ac:dyDescent="0.2">
      <c r="A379" s="62">
        <v>422</v>
      </c>
      <c r="B379" s="63" t="s">
        <v>786</v>
      </c>
      <c r="C379" s="267" t="s">
        <v>787</v>
      </c>
      <c r="D379" s="59">
        <f t="shared" ref="D379:E379" si="92">SUM(D380:D387)</f>
        <v>377038.33999999997</v>
      </c>
      <c r="E379" s="59">
        <f t="shared" si="92"/>
        <v>434343.8</v>
      </c>
      <c r="F379" s="44">
        <f t="shared" si="72"/>
        <v>115.19884158199933</v>
      </c>
    </row>
    <row r="380" spans="1:6" ht="12.75" customHeight="1" x14ac:dyDescent="0.2">
      <c r="A380" s="62">
        <v>4221</v>
      </c>
      <c r="B380" s="63" t="s">
        <v>696</v>
      </c>
      <c r="C380" s="267" t="s">
        <v>788</v>
      </c>
      <c r="D380" s="193">
        <v>230847.27</v>
      </c>
      <c r="E380" s="193">
        <v>74568.399999999994</v>
      </c>
      <c r="F380" s="44">
        <f t="shared" si="72"/>
        <v>32.302049749169655</v>
      </c>
    </row>
    <row r="381" spans="1:6" ht="12.75" customHeight="1" x14ac:dyDescent="0.2">
      <c r="A381" s="62">
        <v>4222</v>
      </c>
      <c r="B381" s="63" t="s">
        <v>789</v>
      </c>
      <c r="C381" s="267" t="s">
        <v>790</v>
      </c>
      <c r="D381" s="193">
        <v>2406.81</v>
      </c>
      <c r="E381" s="193">
        <v>1054.74</v>
      </c>
      <c r="F381" s="44">
        <f t="shared" si="72"/>
        <v>43.823151806748349</v>
      </c>
    </row>
    <row r="382" spans="1:6" ht="12.75" customHeight="1" x14ac:dyDescent="0.2">
      <c r="A382" s="62">
        <v>4223</v>
      </c>
      <c r="B382" s="63" t="s">
        <v>700</v>
      </c>
      <c r="C382" s="267" t="s">
        <v>791</v>
      </c>
      <c r="D382" s="193">
        <v>20164.72</v>
      </c>
      <c r="E382" s="193">
        <v>68240.23</v>
      </c>
      <c r="F382" s="44">
        <f t="shared" si="72"/>
        <v>338.41397252230621</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10577.92</v>
      </c>
      <c r="E384" s="191">
        <v>7875.53</v>
      </c>
      <c r="F384" s="70">
        <f t="shared" si="72"/>
        <v>74.452538873426903</v>
      </c>
    </row>
    <row r="385" spans="1:6" ht="12.75" customHeight="1" x14ac:dyDescent="0.2">
      <c r="A385" s="62">
        <v>4226</v>
      </c>
      <c r="B385" s="63" t="s">
        <v>706</v>
      </c>
      <c r="C385" s="267" t="s">
        <v>794</v>
      </c>
      <c r="D385" s="193">
        <v>28271</v>
      </c>
      <c r="E385" s="193">
        <v>16960.54</v>
      </c>
      <c r="F385" s="44">
        <f t="shared" si="72"/>
        <v>59.992713381203359</v>
      </c>
    </row>
    <row r="386" spans="1:6" ht="12.75" customHeight="1" x14ac:dyDescent="0.2">
      <c r="A386" s="62">
        <v>4227</v>
      </c>
      <c r="B386" s="182" t="s">
        <v>708</v>
      </c>
      <c r="C386" s="267" t="s">
        <v>795</v>
      </c>
      <c r="D386" s="193">
        <v>84770.62</v>
      </c>
      <c r="E386" s="193">
        <v>265644.36</v>
      </c>
      <c r="F386" s="44">
        <f t="shared" si="72"/>
        <v>313.36842882593049</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76162.8</v>
      </c>
      <c r="F388" s="44" t="str">
        <f t="shared" si="72"/>
        <v>-</v>
      </c>
    </row>
    <row r="389" spans="1:6" ht="12.75" customHeight="1" x14ac:dyDescent="0.2">
      <c r="A389" s="62">
        <v>4231</v>
      </c>
      <c r="B389" s="63" t="s">
        <v>714</v>
      </c>
      <c r="C389" s="267" t="s">
        <v>799</v>
      </c>
      <c r="D389" s="193">
        <v>0</v>
      </c>
      <c r="E389" s="193">
        <v>76162.8</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18651.03</v>
      </c>
      <c r="E393" s="59">
        <f t="shared" si="94"/>
        <v>13774.83</v>
      </c>
      <c r="F393" s="44">
        <f t="shared" si="72"/>
        <v>73.855599395851073</v>
      </c>
    </row>
    <row r="394" spans="1:6" ht="12.75" customHeight="1" x14ac:dyDescent="0.2">
      <c r="A394" s="62">
        <v>4241</v>
      </c>
      <c r="B394" s="63" t="s">
        <v>805</v>
      </c>
      <c r="C394" s="267" t="s">
        <v>806</v>
      </c>
      <c r="D394" s="193">
        <v>18051.03</v>
      </c>
      <c r="E394" s="193">
        <v>13294.83</v>
      </c>
      <c r="F394" s="44">
        <f t="shared" si="72"/>
        <v>73.651365046759111</v>
      </c>
    </row>
    <row r="395" spans="1:6" ht="12.75" customHeight="1" x14ac:dyDescent="0.2">
      <c r="A395" s="62">
        <v>4242</v>
      </c>
      <c r="B395" s="63" t="s">
        <v>726</v>
      </c>
      <c r="C395" s="267" t="s">
        <v>807</v>
      </c>
      <c r="D395" s="193">
        <v>600</v>
      </c>
      <c r="E395" s="193">
        <v>480</v>
      </c>
      <c r="F395" s="44">
        <f t="shared" si="72"/>
        <v>80</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50954.11</v>
      </c>
      <c r="E401" s="59">
        <f t="shared" si="96"/>
        <v>167077.93</v>
      </c>
      <c r="F401" s="44">
        <f t="shared" si="72"/>
        <v>327.89882896590672</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1156.25</v>
      </c>
      <c r="E403" s="193">
        <v>28023.38</v>
      </c>
      <c r="F403" s="44">
        <f t="shared" si="72"/>
        <v>2423.6436756756757</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49797.86</v>
      </c>
      <c r="E405" s="193">
        <v>139054.54999999999</v>
      </c>
      <c r="F405" s="44">
        <f t="shared" si="72"/>
        <v>279.23800340014611</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395463.23</v>
      </c>
      <c r="E412" s="59">
        <f t="shared" si="100"/>
        <v>685226.48</v>
      </c>
      <c r="F412" s="44">
        <f t="shared" si="72"/>
        <v>173.27185639989841</v>
      </c>
    </row>
    <row r="413" spans="1:6" ht="12.75" customHeight="1" x14ac:dyDescent="0.2">
      <c r="A413" s="62">
        <v>451</v>
      </c>
      <c r="B413" s="63" t="s">
        <v>833</v>
      </c>
      <c r="C413" s="267" t="s">
        <v>834</v>
      </c>
      <c r="D413" s="193">
        <v>395463.23</v>
      </c>
      <c r="E413" s="193">
        <v>685226.48</v>
      </c>
      <c r="F413" s="44">
        <f t="shared" si="72"/>
        <v>173.27185639989841</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834339.6</v>
      </c>
      <c r="E418" s="59">
        <f t="shared" si="102"/>
        <v>3607783.31</v>
      </c>
      <c r="F418" s="44">
        <f t="shared" si="72"/>
        <v>432.41185124138906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4899028.88</v>
      </c>
      <c r="E420" s="193">
        <v>3514269.46</v>
      </c>
      <c r="F420" s="44">
        <f t="shared" si="72"/>
        <v>71.734001698720334</v>
      </c>
    </row>
    <row r="421" spans="1:6" ht="12.75" customHeight="1" x14ac:dyDescent="0.2">
      <c r="A421" s="62">
        <v>97</v>
      </c>
      <c r="B421" s="228" t="s">
        <v>849</v>
      </c>
      <c r="C421" s="267" t="s">
        <v>850</v>
      </c>
      <c r="D421" s="193">
        <v>240215.45</v>
      </c>
      <c r="E421" s="193">
        <v>119210.91</v>
      </c>
      <c r="F421" s="44">
        <f t="shared" si="72"/>
        <v>49.626662231759028</v>
      </c>
    </row>
    <row r="422" spans="1:6" ht="12.75" customHeight="1" x14ac:dyDescent="0.2">
      <c r="A422" s="62" t="s">
        <v>630</v>
      </c>
      <c r="B422" s="63" t="s">
        <v>851</v>
      </c>
      <c r="C422" s="267" t="s">
        <v>852</v>
      </c>
      <c r="D422" s="59">
        <f>D6+D308</f>
        <v>13632500.769999998</v>
      </c>
      <c r="E422" s="59">
        <f>E6+E308</f>
        <v>17048652.540000003</v>
      </c>
      <c r="F422" s="44">
        <f t="shared" si="72"/>
        <v>125.05887824717877</v>
      </c>
    </row>
    <row r="423" spans="1:6" ht="12.75" customHeight="1" x14ac:dyDescent="0.2">
      <c r="A423" s="62" t="s">
        <v>630</v>
      </c>
      <c r="B423" s="63" t="s">
        <v>853</v>
      </c>
      <c r="C423" s="267" t="s">
        <v>854</v>
      </c>
      <c r="D423" s="59">
        <f t="shared" ref="D423:E423" si="103">D299+D360</f>
        <v>13148566.009999998</v>
      </c>
      <c r="E423" s="59">
        <f t="shared" si="103"/>
        <v>17675835.75</v>
      </c>
      <c r="F423" s="44">
        <f t="shared" si="72"/>
        <v>134.43166149492527</v>
      </c>
    </row>
    <row r="424" spans="1:6" ht="12.75" customHeight="1" x14ac:dyDescent="0.2">
      <c r="A424" s="62" t="s">
        <v>630</v>
      </c>
      <c r="B424" s="63" t="s">
        <v>855</v>
      </c>
      <c r="C424" s="267" t="s">
        <v>856</v>
      </c>
      <c r="D424" s="59">
        <f t="shared" ref="D424:E424" si="104">IF(D422&gt;=D423,D422-D423,0)</f>
        <v>483934.75999999978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627183.20999999717</v>
      </c>
      <c r="F425" s="44" t="str">
        <f t="shared" si="72"/>
        <v>-</v>
      </c>
    </row>
    <row r="426" spans="1:6" ht="12.75" customHeight="1" x14ac:dyDescent="0.2">
      <c r="A426" s="271" t="s">
        <v>859</v>
      </c>
      <c r="B426" s="182" t="s">
        <v>860</v>
      </c>
      <c r="C426" s="272" t="s">
        <v>861</v>
      </c>
      <c r="D426" s="59">
        <f t="shared" ref="D426:E426" si="106">IF(D302-D303+D419-D420&gt;=0,D302-D303+D419-D420,0)</f>
        <v>670556.83999999985</v>
      </c>
      <c r="E426" s="59">
        <f t="shared" si="106"/>
        <v>562203.16999999993</v>
      </c>
      <c r="F426" s="44">
        <f t="shared" si="72"/>
        <v>83.841240065495427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926934.8899999999</v>
      </c>
      <c r="E428" s="80">
        <f t="shared" si="108"/>
        <v>1724943.5899999999</v>
      </c>
      <c r="F428" s="60">
        <f t="shared" si="72"/>
        <v>186.09112771664039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3583.52</v>
      </c>
      <c r="E430" s="59">
        <f>E431+E466+E479+E491+E522</f>
        <v>1255764.44</v>
      </c>
      <c r="F430" s="44" t="str">
        <f t="shared" ref="F430:F651" si="109">IF(D430&lt;&gt;0,IF(E430/D430&gt;=100,"&gt;&gt;100",E430/D430*100),"-")</f>
        <v>&gt;&gt;100</v>
      </c>
    </row>
    <row r="431" spans="1:6" ht="24" x14ac:dyDescent="0.2">
      <c r="A431" s="62">
        <v>81</v>
      </c>
      <c r="B431" s="181" t="s">
        <v>870</v>
      </c>
      <c r="C431" s="267" t="s">
        <v>871</v>
      </c>
      <c r="D431" s="59">
        <f t="shared" ref="D431:E431" si="110">D432+D437+D440+D444+D445+D452+D457+D465</f>
        <v>3583.52</v>
      </c>
      <c r="E431" s="59">
        <f t="shared" si="110"/>
        <v>0</v>
      </c>
      <c r="F431" s="44">
        <f t="shared" si="109"/>
        <v>0</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3583.52</v>
      </c>
      <c r="E437" s="59">
        <f t="shared" si="112"/>
        <v>0</v>
      </c>
      <c r="F437" s="44">
        <f t="shared" si="109"/>
        <v>0</v>
      </c>
    </row>
    <row r="438" spans="1:6" ht="24" x14ac:dyDescent="0.2">
      <c r="A438" s="62">
        <v>8121</v>
      </c>
      <c r="B438" s="182" t="s">
        <v>884</v>
      </c>
      <c r="C438" s="267" t="s">
        <v>885</v>
      </c>
      <c r="D438" s="193">
        <v>3583.52</v>
      </c>
      <c r="E438" s="193">
        <v>0</v>
      </c>
      <c r="F438" s="44">
        <f t="shared" si="109"/>
        <v>0</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1255764.44</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1255764.44</v>
      </c>
      <c r="F497" s="44" t="str">
        <f t="shared" si="109"/>
        <v>-</v>
      </c>
    </row>
    <row r="498" spans="1:6" ht="12.75" customHeight="1" x14ac:dyDescent="0.2">
      <c r="A498" s="62">
        <v>8422</v>
      </c>
      <c r="B498" s="63" t="s">
        <v>1004</v>
      </c>
      <c r="C498" s="267" t="s">
        <v>1005</v>
      </c>
      <c r="D498" s="193">
        <v>0</v>
      </c>
      <c r="E498" s="193">
        <v>1255764.44</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481634.4</v>
      </c>
      <c r="E535" s="59">
        <f>E536+E571+E584+E597+E629</f>
        <v>518360.60000000003</v>
      </c>
      <c r="F535" s="44">
        <f t="shared" si="109"/>
        <v>107.62532742677848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481634.4</v>
      </c>
      <c r="E597" s="59">
        <f t="shared" si="152"/>
        <v>518360.60000000003</v>
      </c>
      <c r="F597" s="44">
        <f t="shared" si="109"/>
        <v>107.62532742677848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57212.28</v>
      </c>
      <c r="E603" s="59">
        <f t="shared" si="154"/>
        <v>131512.32000000001</v>
      </c>
      <c r="F603" s="44">
        <f t="shared" si="109"/>
        <v>229.86729422424696</v>
      </c>
    </row>
    <row r="604" spans="1:6" ht="12.75" customHeight="1" x14ac:dyDescent="0.2">
      <c r="A604" s="62">
        <v>5422</v>
      </c>
      <c r="B604" s="63" t="s">
        <v>1206</v>
      </c>
      <c r="C604" s="267" t="s">
        <v>1207</v>
      </c>
      <c r="D604" s="193">
        <v>57212.28</v>
      </c>
      <c r="E604" s="193">
        <v>131512.32000000001</v>
      </c>
      <c r="F604" s="44">
        <f t="shared" si="109"/>
        <v>229.86729422424696</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424422.12</v>
      </c>
      <c r="E609" s="59">
        <f t="shared" si="156"/>
        <v>386848.28</v>
      </c>
      <c r="F609" s="44">
        <f t="shared" si="109"/>
        <v>91.147058970441989</v>
      </c>
    </row>
    <row r="610" spans="1:6" ht="24" x14ac:dyDescent="0.2">
      <c r="A610" s="62">
        <v>5443</v>
      </c>
      <c r="B610" s="63" t="s">
        <v>1218</v>
      </c>
      <c r="C610" s="267" t="s">
        <v>1219</v>
      </c>
      <c r="D610" s="193">
        <v>424422.12</v>
      </c>
      <c r="E610" s="193">
        <v>386848.28</v>
      </c>
      <c r="F610" s="44">
        <f t="shared" si="109"/>
        <v>91.147058970441989</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737403.83999999985</v>
      </c>
      <c r="F639" s="44" t="str">
        <f t="shared" si="109"/>
        <v>-</v>
      </c>
    </row>
    <row r="640" spans="1:6" ht="12.75" customHeight="1" x14ac:dyDescent="0.2">
      <c r="A640" s="62" t="s">
        <v>630</v>
      </c>
      <c r="B640" s="63" t="s">
        <v>1278</v>
      </c>
      <c r="C640" s="267" t="s">
        <v>1279</v>
      </c>
      <c r="D640" s="59">
        <f>IF(D535-D430&gt;=0,D535-D430,0)</f>
        <v>478050.88</v>
      </c>
      <c r="E640" s="59">
        <f>IF(E535-E430&gt;=0,E535-E430,0)</f>
        <v>0</v>
      </c>
      <c r="F640" s="44">
        <f t="shared" si="109"/>
        <v>0</v>
      </c>
    </row>
    <row r="641" spans="1:6" ht="12.75" customHeight="1" x14ac:dyDescent="0.2">
      <c r="A641" s="62">
        <v>92213</v>
      </c>
      <c r="B641" s="63" t="s">
        <v>1280</v>
      </c>
      <c r="C641" s="267" t="s">
        <v>1281</v>
      </c>
      <c r="D641" s="193">
        <v>66375.399999999994</v>
      </c>
      <c r="E641" s="193">
        <v>0</v>
      </c>
      <c r="F641" s="44">
        <f t="shared" si="109"/>
        <v>0</v>
      </c>
    </row>
    <row r="642" spans="1:6" ht="12.75" customHeight="1" x14ac:dyDescent="0.2">
      <c r="A642" s="62">
        <v>92223</v>
      </c>
      <c r="B642" s="63" t="s">
        <v>1282</v>
      </c>
      <c r="C642" s="267" t="s">
        <v>1283</v>
      </c>
      <c r="D642" s="193">
        <v>0</v>
      </c>
      <c r="E642" s="193">
        <v>541642.18999999994</v>
      </c>
      <c r="F642" s="44" t="str">
        <f t="shared" si="109"/>
        <v>-</v>
      </c>
    </row>
    <row r="643" spans="1:6" ht="12.75" customHeight="1" x14ac:dyDescent="0.2">
      <c r="A643" s="62" t="s">
        <v>630</v>
      </c>
      <c r="B643" s="63" t="s">
        <v>1284</v>
      </c>
      <c r="C643" s="267" t="s">
        <v>1285</v>
      </c>
      <c r="D643" s="59">
        <f>D422+D430</f>
        <v>13636084.289999997</v>
      </c>
      <c r="E643" s="59">
        <f>E422+E430</f>
        <v>18304416.980000004</v>
      </c>
      <c r="F643" s="44">
        <f t="shared" si="109"/>
        <v>134.23514104722514</v>
      </c>
    </row>
    <row r="644" spans="1:6" ht="12.75" customHeight="1" x14ac:dyDescent="0.2">
      <c r="A644" s="62" t="s">
        <v>630</v>
      </c>
      <c r="B644" s="63" t="s">
        <v>1286</v>
      </c>
      <c r="C644" s="267" t="s">
        <v>1287</v>
      </c>
      <c r="D644" s="59">
        <f>D423+D535</f>
        <v>13630200.409999998</v>
      </c>
      <c r="E644" s="59">
        <f>E423+E535</f>
        <v>18194196.350000001</v>
      </c>
      <c r="F644" s="44">
        <f t="shared" si="109"/>
        <v>133.48443751899319</v>
      </c>
    </row>
    <row r="645" spans="1:6" ht="12.75" customHeight="1" x14ac:dyDescent="0.2">
      <c r="A645" s="62" t="s">
        <v>630</v>
      </c>
      <c r="B645" s="63" t="s">
        <v>1288</v>
      </c>
      <c r="C645" s="267" t="s">
        <v>1289</v>
      </c>
      <c r="D645" s="59">
        <f t="shared" ref="D645:E645" si="163">IF(D643&gt;=D644,D643-D644,0)</f>
        <v>5883.8799999989569</v>
      </c>
      <c r="E645" s="59">
        <f t="shared" si="163"/>
        <v>110220.63000000268</v>
      </c>
      <c r="F645" s="44">
        <f t="shared" si="109"/>
        <v>1873.2644105593965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736932.23999999987</v>
      </c>
      <c r="E647" s="59">
        <f>IF(E426-E427+E641-E642&gt;=0,E426-E427+E641-E642,0)</f>
        <v>20560.979999999981</v>
      </c>
      <c r="F647" s="44">
        <f t="shared" si="109"/>
        <v>2.790077416072879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742816.11999999883</v>
      </c>
      <c r="E649" s="59">
        <f t="shared" si="165"/>
        <v>130781.61000000266</v>
      </c>
      <c r="F649" s="44">
        <f t="shared" si="109"/>
        <v>17.606188998699015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528944.65</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2341487.4300000002</v>
      </c>
      <c r="E653" s="193">
        <v>2522730.81</v>
      </c>
      <c r="F653" s="44">
        <f t="shared" ref="F653:F740" si="167">IF(D653&lt;&gt;0,IF(E653/D653&gt;=100,"&gt;&gt;100",E653/D653*100),"-")</f>
        <v>107.74052329633903</v>
      </c>
    </row>
    <row r="654" spans="1:6" ht="12.75" customHeight="1" x14ac:dyDescent="0.2">
      <c r="A654" s="62" t="s">
        <v>1305</v>
      </c>
      <c r="B654" s="63" t="s">
        <v>1306</v>
      </c>
      <c r="C654" s="267" t="s">
        <v>1305</v>
      </c>
      <c r="D654" s="193">
        <v>10569127.609999999</v>
      </c>
      <c r="E654" s="193">
        <v>16383148</v>
      </c>
      <c r="F654" s="44">
        <f t="shared" si="167"/>
        <v>155.0094634537202</v>
      </c>
    </row>
    <row r="655" spans="1:6" ht="12.75" customHeight="1" x14ac:dyDescent="0.2">
      <c r="A655" s="62" t="s">
        <v>1307</v>
      </c>
      <c r="B655" s="63" t="s">
        <v>1308</v>
      </c>
      <c r="C655" s="267" t="s">
        <v>1307</v>
      </c>
      <c r="D655" s="193">
        <v>11942484.59</v>
      </c>
      <c r="E655" s="193">
        <v>16273960.34</v>
      </c>
      <c r="F655" s="44">
        <f t="shared" si="167"/>
        <v>136.26946903182062</v>
      </c>
    </row>
    <row r="656" spans="1:6" ht="24" x14ac:dyDescent="0.2">
      <c r="A656" s="62">
        <v>11</v>
      </c>
      <c r="B656" s="63" t="s">
        <v>1309</v>
      </c>
      <c r="C656" s="267" t="s">
        <v>1310</v>
      </c>
      <c r="D656" s="59">
        <f t="shared" ref="D656:E656" si="168">+D653+D654-D655</f>
        <v>968130.44999999925</v>
      </c>
      <c r="E656" s="59">
        <f t="shared" si="168"/>
        <v>2631918.4699999988</v>
      </c>
      <c r="F656" s="44">
        <f t="shared" si="167"/>
        <v>271.85576799077035</v>
      </c>
    </row>
    <row r="657" spans="1:6" ht="24" x14ac:dyDescent="0.2">
      <c r="A657" s="62" t="s">
        <v>630</v>
      </c>
      <c r="B657" s="63" t="s">
        <v>1311</v>
      </c>
      <c r="C657" s="267" t="s">
        <v>1312</v>
      </c>
      <c r="D657" s="273">
        <v>58</v>
      </c>
      <c r="E657" s="273">
        <v>58</v>
      </c>
      <c r="F657" s="44">
        <f t="shared" si="167"/>
        <v>100</v>
      </c>
    </row>
    <row r="658" spans="1:6" ht="24" x14ac:dyDescent="0.2">
      <c r="A658" s="62" t="s">
        <v>630</v>
      </c>
      <c r="B658" s="63" t="s">
        <v>1313</v>
      </c>
      <c r="C658" s="267" t="s">
        <v>1314</v>
      </c>
      <c r="D658" s="273">
        <v>500</v>
      </c>
      <c r="E658" s="273">
        <v>520</v>
      </c>
      <c r="F658" s="44">
        <f t="shared" si="167"/>
        <v>104</v>
      </c>
    </row>
    <row r="659" spans="1:6" ht="12.75" customHeight="1" x14ac:dyDescent="0.2">
      <c r="A659" s="62" t="s">
        <v>630</v>
      </c>
      <c r="B659" s="63" t="s">
        <v>1315</v>
      </c>
      <c r="C659" s="267" t="s">
        <v>1316</v>
      </c>
      <c r="D659" s="273">
        <v>50</v>
      </c>
      <c r="E659" s="273">
        <v>55</v>
      </c>
      <c r="F659" s="44">
        <f t="shared" si="167"/>
        <v>110.00000000000001</v>
      </c>
    </row>
    <row r="660" spans="1:6" ht="12.75" customHeight="1" x14ac:dyDescent="0.2">
      <c r="A660" s="62" t="s">
        <v>630</v>
      </c>
      <c r="B660" s="63" t="s">
        <v>1317</v>
      </c>
      <c r="C660" s="267" t="s">
        <v>1318</v>
      </c>
      <c r="D660" s="273">
        <v>458</v>
      </c>
      <c r="E660" s="273">
        <v>468</v>
      </c>
      <c r="F660" s="44">
        <f t="shared" si="167"/>
        <v>102.18340611353712</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4740.5</v>
      </c>
      <c r="E662" s="191">
        <v>6718.77</v>
      </c>
      <c r="F662" s="70">
        <f t="shared" si="167"/>
        <v>141.73125197763949</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177906.73</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1938065.31</v>
      </c>
      <c r="E669" s="193">
        <v>0</v>
      </c>
      <c r="F669" s="44">
        <f t="shared" si="167"/>
        <v>0</v>
      </c>
    </row>
    <row r="670" spans="1:6" ht="12.75" customHeight="1" x14ac:dyDescent="0.2">
      <c r="A670" s="62">
        <v>63312</v>
      </c>
      <c r="B670" s="63" t="s">
        <v>1338</v>
      </c>
      <c r="C670" s="267" t="s">
        <v>1339</v>
      </c>
      <c r="D670" s="193">
        <v>0</v>
      </c>
      <c r="E670" s="193">
        <v>17111.16</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51831.5</v>
      </c>
      <c r="E673" s="193">
        <v>334217.59000000003</v>
      </c>
      <c r="F673" s="44">
        <f t="shared" si="167"/>
        <v>644.81558511715855</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77020.160000000003</v>
      </c>
      <c r="F677" s="70" t="str">
        <f t="shared" si="167"/>
        <v>-</v>
      </c>
    </row>
    <row r="678" spans="1:6" ht="12.75" customHeight="1" x14ac:dyDescent="0.2">
      <c r="A678" s="69">
        <v>63415</v>
      </c>
      <c r="B678" s="64" t="s">
        <v>1354</v>
      </c>
      <c r="C678" s="301" t="s">
        <v>1355</v>
      </c>
      <c r="D678" s="191">
        <v>5850</v>
      </c>
      <c r="E678" s="191">
        <v>2600</v>
      </c>
      <c r="F678" s="70">
        <f t="shared" si="167"/>
        <v>44.444444444444443</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131663.20000000001</v>
      </c>
      <c r="E681" s="191">
        <v>0</v>
      </c>
      <c r="F681" s="70">
        <f t="shared" si="167"/>
        <v>0</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4057524.55</v>
      </c>
      <c r="E683" s="191">
        <v>4545905.49</v>
      </c>
      <c r="F683" s="70">
        <f t="shared" si="167"/>
        <v>112.03642600264736</v>
      </c>
    </row>
    <row r="684" spans="1:6" ht="24" x14ac:dyDescent="0.2">
      <c r="A684" s="69">
        <v>63613</v>
      </c>
      <c r="B684" s="181" t="s">
        <v>1366</v>
      </c>
      <c r="C684" s="301" t="s">
        <v>1367</v>
      </c>
      <c r="D684" s="191">
        <v>0</v>
      </c>
      <c r="E684" s="191">
        <v>5241.3999999999996</v>
      </c>
      <c r="F684" s="70" t="str">
        <f t="shared" si="167"/>
        <v>-</v>
      </c>
    </row>
    <row r="685" spans="1:6" ht="24" x14ac:dyDescent="0.2">
      <c r="A685" s="62">
        <v>63622</v>
      </c>
      <c r="B685" s="264" t="s">
        <v>1368</v>
      </c>
      <c r="C685" s="267" t="s">
        <v>1369</v>
      </c>
      <c r="D685" s="193">
        <v>19960</v>
      </c>
      <c r="E685" s="193">
        <v>235421.94</v>
      </c>
      <c r="F685" s="44">
        <f t="shared" si="167"/>
        <v>1179.4686372745491</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91662.09</v>
      </c>
      <c r="E702" s="191">
        <v>2124638.15</v>
      </c>
      <c r="F702" s="70">
        <f t="shared" si="167"/>
        <v>2317.9027992924885</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34191.199999999997</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9965.2999999999993</v>
      </c>
      <c r="E706" s="191">
        <v>384793.39</v>
      </c>
      <c r="F706" s="70">
        <f t="shared" si="167"/>
        <v>3861.3327245542037</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28425.59</v>
      </c>
      <c r="F711" s="70" t="str">
        <f t="shared" si="167"/>
        <v>-</v>
      </c>
    </row>
    <row r="712" spans="1:6" ht="12.75" customHeight="1" x14ac:dyDescent="0.2">
      <c r="A712" s="69" t="s">
        <v>1407</v>
      </c>
      <c r="B712" s="64" t="s">
        <v>1408</v>
      </c>
      <c r="C712" s="300" t="s">
        <v>1407</v>
      </c>
      <c r="D712" s="191">
        <v>0</v>
      </c>
      <c r="E712" s="191">
        <v>1479.1</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1661.06</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400346.75</v>
      </c>
      <c r="E724" s="191">
        <v>439932.74</v>
      </c>
      <c r="F724" s="70">
        <f t="shared" si="167"/>
        <v>109.88792590423178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14999.83</v>
      </c>
      <c r="E726" s="191">
        <v>17053.38</v>
      </c>
      <c r="F726" s="70">
        <f t="shared" si="167"/>
        <v>113.69048849220292</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6899.66</v>
      </c>
      <c r="E732" s="191">
        <v>39305.050000000003</v>
      </c>
      <c r="F732" s="70">
        <f t="shared" si="167"/>
        <v>569.66647631912303</v>
      </c>
    </row>
    <row r="733" spans="1:6" ht="12.75" customHeight="1" x14ac:dyDescent="0.2">
      <c r="A733" s="69">
        <v>31215</v>
      </c>
      <c r="B733" s="64" t="s">
        <v>1444</v>
      </c>
      <c r="C733" s="301" t="s">
        <v>1445</v>
      </c>
      <c r="D733" s="191">
        <v>19102.22</v>
      </c>
      <c r="E733" s="191">
        <v>26690.75</v>
      </c>
      <c r="F733" s="70">
        <f t="shared" si="167"/>
        <v>139.72590620357215</v>
      </c>
    </row>
    <row r="734" spans="1:6" ht="12.75" customHeight="1" x14ac:dyDescent="0.2">
      <c r="A734" s="69">
        <v>32121</v>
      </c>
      <c r="B734" s="64" t="s">
        <v>1446</v>
      </c>
      <c r="C734" s="301" t="s">
        <v>1447</v>
      </c>
      <c r="D734" s="191">
        <v>176509.27</v>
      </c>
      <c r="E734" s="191">
        <v>194760.68</v>
      </c>
      <c r="F734" s="70">
        <f t="shared" si="167"/>
        <v>110.3401991294848</v>
      </c>
    </row>
    <row r="735" spans="1:6" ht="12.75" customHeight="1" x14ac:dyDescent="0.2">
      <c r="A735" s="62" t="s">
        <v>1448</v>
      </c>
      <c r="B735" s="63" t="s">
        <v>1449</v>
      </c>
      <c r="C735" s="267" t="s">
        <v>1448</v>
      </c>
      <c r="D735" s="193">
        <v>440.71</v>
      </c>
      <c r="E735" s="193">
        <v>765.84</v>
      </c>
      <c r="F735" s="44">
        <f t="shared" si="167"/>
        <v>173.77413718771984</v>
      </c>
    </row>
    <row r="736" spans="1:6" ht="12.75" customHeight="1" x14ac:dyDescent="0.2">
      <c r="A736" s="62" t="s">
        <v>1450</v>
      </c>
      <c r="B736" s="63" t="s">
        <v>1451</v>
      </c>
      <c r="C736" s="267" t="s">
        <v>1450</v>
      </c>
      <c r="D736" s="193">
        <v>11425.02</v>
      </c>
      <c r="E736" s="193">
        <v>19745.599999999999</v>
      </c>
      <c r="F736" s="44">
        <f t="shared" si="167"/>
        <v>172.82770620970464</v>
      </c>
    </row>
    <row r="737" spans="1:6" ht="12.75" customHeight="1" x14ac:dyDescent="0.2">
      <c r="A737" s="62" t="s">
        <v>1452</v>
      </c>
      <c r="B737" s="63" t="s">
        <v>1453</v>
      </c>
      <c r="C737" s="267" t="s">
        <v>1452</v>
      </c>
      <c r="D737" s="193">
        <v>7957.04</v>
      </c>
      <c r="E737" s="193">
        <v>7054.91</v>
      </c>
      <c r="F737" s="44">
        <f t="shared" si="167"/>
        <v>88.662492585182434</v>
      </c>
    </row>
    <row r="738" spans="1:6" ht="12.75" customHeight="1" x14ac:dyDescent="0.2">
      <c r="A738" s="62" t="s">
        <v>1454</v>
      </c>
      <c r="B738" s="63" t="s">
        <v>1455</v>
      </c>
      <c r="C738" s="267" t="s">
        <v>1454</v>
      </c>
      <c r="D738" s="193">
        <v>75531.210000000006</v>
      </c>
      <c r="E738" s="193">
        <v>13172.58</v>
      </c>
      <c r="F738" s="44">
        <f t="shared" si="167"/>
        <v>17.43991655899594</v>
      </c>
    </row>
    <row r="739" spans="1:6" ht="12.75" customHeight="1" x14ac:dyDescent="0.2">
      <c r="A739" s="69" t="s">
        <v>1456</v>
      </c>
      <c r="B739" s="64" t="s">
        <v>1457</v>
      </c>
      <c r="C739" s="301" t="s">
        <v>1456</v>
      </c>
      <c r="D739" s="191">
        <v>0</v>
      </c>
      <c r="E739" s="191">
        <v>1209.78</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29810.82</v>
      </c>
      <c r="E741" s="191">
        <v>25137.200000000001</v>
      </c>
      <c r="F741" s="70">
        <f t="shared" ref="F741:F1006" si="169">IF(D741&lt;&gt;0,IF(E741/D741&gt;=100,"&gt;&gt;100",E741/D741*100),"-")</f>
        <v>84.322403744680628</v>
      </c>
    </row>
    <row r="742" spans="1:6" ht="12.75" customHeight="1" x14ac:dyDescent="0.2">
      <c r="A742" s="69" t="s">
        <v>1462</v>
      </c>
      <c r="B742" s="64" t="s">
        <v>1463</v>
      </c>
      <c r="C742" s="301" t="s">
        <v>1462</v>
      </c>
      <c r="D742" s="191">
        <v>3790.84</v>
      </c>
      <c r="E742" s="191">
        <v>5820.03</v>
      </c>
      <c r="F742" s="70">
        <f t="shared" si="169"/>
        <v>153.52876934927352</v>
      </c>
    </row>
    <row r="743" spans="1:6" ht="12.75" customHeight="1" x14ac:dyDescent="0.2">
      <c r="A743" s="69" t="s">
        <v>1464</v>
      </c>
      <c r="B743" s="64" t="s">
        <v>1465</v>
      </c>
      <c r="C743" s="300" t="s">
        <v>1464</v>
      </c>
      <c r="D743" s="191">
        <v>0</v>
      </c>
      <c r="E743" s="191">
        <v>150</v>
      </c>
      <c r="F743" s="70" t="str">
        <f t="shared" ref="F743:F744" si="170">IF(D743&lt;&gt;0,IF(E743/D743&gt;=100,"&gt;&gt;100",E743/D743*100),"-")</f>
        <v>-</v>
      </c>
    </row>
    <row r="744" spans="1:6" ht="12.75" customHeight="1" x14ac:dyDescent="0.2">
      <c r="A744" s="69" t="s">
        <v>1466</v>
      </c>
      <c r="B744" s="64" t="s">
        <v>1467</v>
      </c>
      <c r="C744" s="300" t="s">
        <v>1466</v>
      </c>
      <c r="D744" s="191">
        <v>0</v>
      </c>
      <c r="E744" s="191">
        <v>10690.04</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1143.95</v>
      </c>
      <c r="E757" s="193">
        <v>16431.349999999999</v>
      </c>
      <c r="F757" s="44">
        <f t="shared" si="169"/>
        <v>1436.3695965732766</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31217.42</v>
      </c>
      <c r="E760" s="193">
        <v>27304.69</v>
      </c>
      <c r="F760" s="44">
        <f t="shared" si="169"/>
        <v>87.466196758092124</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20409</v>
      </c>
      <c r="E777" s="191">
        <v>19994.25</v>
      </c>
      <c r="F777" s="70">
        <f t="shared" si="169"/>
        <v>97.967808319858889</v>
      </c>
    </row>
    <row r="778" spans="1:6" ht="12.75" customHeight="1" x14ac:dyDescent="0.2">
      <c r="A778" s="69">
        <v>35232</v>
      </c>
      <c r="B778" s="64" t="s">
        <v>1534</v>
      </c>
      <c r="C778" s="301" t="s">
        <v>1535</v>
      </c>
      <c r="D778" s="191">
        <v>9875.25</v>
      </c>
      <c r="E778" s="191">
        <v>5805.23</v>
      </c>
      <c r="F778" s="70">
        <f t="shared" si="169"/>
        <v>58.78565099617731</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52001.61</v>
      </c>
      <c r="E780" s="191">
        <v>36774.94</v>
      </c>
      <c r="F780" s="70">
        <f t="shared" si="169"/>
        <v>70.718848897178376</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25307.02</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118935.64</v>
      </c>
      <c r="E843" s="193">
        <v>128019.37</v>
      </c>
      <c r="F843" s="44">
        <f t="shared" si="169"/>
        <v>107.63751723200883</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24000</v>
      </c>
      <c r="E846" s="193">
        <v>36000</v>
      </c>
      <c r="F846" s="44">
        <f t="shared" si="169"/>
        <v>150</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46334.66</v>
      </c>
      <c r="E850" s="193">
        <v>50322.89</v>
      </c>
      <c r="F850" s="44">
        <f t="shared" si="169"/>
        <v>108.6074441897275</v>
      </c>
    </row>
    <row r="851" spans="1:6" ht="12.75" customHeight="1" x14ac:dyDescent="0.2">
      <c r="A851" s="62">
        <v>37221</v>
      </c>
      <c r="B851" s="63" t="s">
        <v>1679</v>
      </c>
      <c r="C851" s="267" t="s">
        <v>1680</v>
      </c>
      <c r="D851" s="193">
        <v>19766.400000000001</v>
      </c>
      <c r="E851" s="193">
        <v>27650</v>
      </c>
      <c r="F851" s="44">
        <f t="shared" si="169"/>
        <v>139.88384328962277</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1588.38</v>
      </c>
      <c r="E855" s="193">
        <v>0</v>
      </c>
      <c r="F855" s="44">
        <f t="shared" si="169"/>
        <v>0</v>
      </c>
    </row>
    <row r="856" spans="1:6" ht="12.75" customHeight="1" x14ac:dyDescent="0.2">
      <c r="A856" s="62">
        <v>38117</v>
      </c>
      <c r="B856" s="63" t="s">
        <v>1688</v>
      </c>
      <c r="C856" s="267" t="s">
        <v>1689</v>
      </c>
      <c r="D856" s="193">
        <v>1250</v>
      </c>
      <c r="E856" s="193">
        <v>5140</v>
      </c>
      <c r="F856" s="44">
        <f t="shared" si="169"/>
        <v>411.2</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3583.52</v>
      </c>
      <c r="E873" s="193">
        <v>0</v>
      </c>
      <c r="F873" s="44">
        <f t="shared" si="169"/>
        <v>0</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1255764.44</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57212.28</v>
      </c>
      <c r="E974" s="191">
        <v>131512.32000000001</v>
      </c>
      <c r="F974" s="70">
        <f t="shared" si="169"/>
        <v>229.86729422424696</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386798.34</v>
      </c>
      <c r="E981" s="191">
        <v>380577.69</v>
      </c>
      <c r="F981" s="70">
        <f t="shared" si="169"/>
        <v>98.391758868458425</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8"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9237992.8399999999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23898016.710000005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3891693.83</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14751760.150000002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8173322.7400000002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3685190.56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57347.32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25799.48</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62081.96</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246260.56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1126813.6100000001</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1374943.92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3092845.37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1255870.6200000001</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1255870.6200000001</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905846.74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23760427.619999997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3117343.16</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16124564.639999999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8105267.4500000002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3859217.48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55010.36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9834.92</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61333.09</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261032.4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1060405.18</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2712463.76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3441321.58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518360.6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518360.6</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558837.64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9375581.9300000072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134541.32999999999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35385.799999999996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23118.69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22708.69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410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9781.58</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9781.58</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2485.5300000000002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2485.5300000000002</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99155.53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71254.929999999993</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27900.6</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9241040.5999999996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547.15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1899364.29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343202.68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6700690.1500000004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297236.33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8</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28991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Gvozdenka Ostojić</cp:lastModifiedBy>
  <cp:lastPrinted>2025-03-11T06:54:08Z</cp:lastPrinted>
  <dcterms:created xsi:type="dcterms:W3CDTF">2022-04-01T05:14:30Z</dcterms:created>
  <dcterms:modified xsi:type="dcterms:W3CDTF">2025-07-21T12:10:09Z</dcterms:modified>
</cp:coreProperties>
</file>